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CO2D\AFFAIRES\1536 Groupe Scolaire RUFFI\06 DCE\05 - DOCUMENTS PRODUITS\03 DPGF Version XLS\"/>
    </mc:Choice>
  </mc:AlternateContent>
  <bookViews>
    <workbookView xWindow="0" yWindow="0" windowWidth="9945" windowHeight="14055"/>
  </bookViews>
  <sheets>
    <sheet name="Lot N°12 FONDATIONS SPECIALES" sheetId="2" r:id="rId1"/>
    <sheet name="Feuil1" sheetId="1" r:id="rId2"/>
  </sheets>
  <definedNames>
    <definedName name="Print_Area" localSheetId="0">'Lot N°12 FONDATIONS SPECIALES'!$A$1:$F$20</definedName>
    <definedName name="Print_Titles" localSheetId="0">'Lot N°12 FONDATIONS SPECIALES'!$1:$2</definedName>
    <definedName name="_xlnm.Print_Area" localSheetId="0">'Lot N°12 FONDATIONS SPECIALES'!$A$1:$F$19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  <c r="F14" i="2"/>
  <c r="F12" i="2"/>
  <c r="F11" i="2"/>
  <c r="F10" i="2"/>
  <c r="F9" i="2"/>
  <c r="F17" i="2" s="1"/>
  <c r="F8" i="2"/>
  <c r="F7" i="2"/>
  <c r="F6" i="2"/>
  <c r="F18" i="2" l="1"/>
  <c r="F19" i="2" s="1"/>
</calcChain>
</file>

<file path=xl/sharedStrings.xml><?xml version="1.0" encoding="utf-8"?>
<sst xmlns="http://schemas.openxmlformats.org/spreadsheetml/2006/main" count="59" uniqueCount="45">
  <si>
    <t>U</t>
  </si>
  <si>
    <t>Quantité</t>
  </si>
  <si>
    <t>Prix en €</t>
  </si>
  <si>
    <t>Total en €</t>
  </si>
  <si>
    <t>CH3</t>
  </si>
  <si>
    <t>2</t>
  </si>
  <si>
    <t>FONDATIONS SPECIALES</t>
  </si>
  <si>
    <t>CH4</t>
  </si>
  <si>
    <t>2.1</t>
  </si>
  <si>
    <t>PIEUX FORES ARMES OU TUBES ARMES</t>
  </si>
  <si>
    <t xml:space="preserve">2.1 1 </t>
  </si>
  <si>
    <t xml:space="preserve">ENS  </t>
  </si>
  <si>
    <t>ART</t>
  </si>
  <si>
    <t>AJI-C999</t>
  </si>
  <si>
    <t>Implantation des pieux</t>
  </si>
  <si>
    <t xml:space="preserve">2.1 2 </t>
  </si>
  <si>
    <t>AJI-D011</t>
  </si>
  <si>
    <t>Contrôle et recollement</t>
  </si>
  <si>
    <t xml:space="preserve">2.1 3 </t>
  </si>
  <si>
    <t>AJI-D000</t>
  </si>
  <si>
    <t>Installation, montage/démontage de l'atelier de forage</t>
  </si>
  <si>
    <t xml:space="preserve">2.1 4 </t>
  </si>
  <si>
    <t xml:space="preserve">ML   </t>
  </si>
  <si>
    <t>AJI-D003</t>
  </si>
  <si>
    <t>Pieux forés à la tarière creuse de Ø 62 cm y/compris béton, acier et stockage des terres.</t>
  </si>
  <si>
    <t xml:space="preserve">2.1 5 </t>
  </si>
  <si>
    <t>AJI-D005</t>
  </si>
  <si>
    <t>Pieux forés à la tarière creuse de Ø 82 cm y/compris béton, acier et stockage des terres.</t>
  </si>
  <si>
    <t xml:space="preserve">2.1 6 </t>
  </si>
  <si>
    <t>AJI-D006</t>
  </si>
  <si>
    <t>Pieux forés à la tarière creuse de Ø 92cm y/compris béton, acier et stockage des terres.</t>
  </si>
  <si>
    <t xml:space="preserve">2.1 7 </t>
  </si>
  <si>
    <t>AJI-D007</t>
  </si>
  <si>
    <t>Pieux forés à la tarière creuse de Ø 102cm y/compris béton, acier et stockage des terres.</t>
  </si>
  <si>
    <t>2.2</t>
  </si>
  <si>
    <t>RECEPTION DES OUVRAGES</t>
  </si>
  <si>
    <t xml:space="preserve">2.2 1 </t>
  </si>
  <si>
    <t>AJI-F439</t>
  </si>
  <si>
    <t>Reception des travaux par le lot Gros Oeuvre</t>
  </si>
  <si>
    <t>TOTHT</t>
  </si>
  <si>
    <t>Montant HT du Lot N°12 FONDATIONS SPECIALES</t>
  </si>
  <si>
    <t>TVA</t>
  </si>
  <si>
    <t>20</t>
  </si>
  <si>
    <t>TOTTTC</t>
  </si>
  <si>
    <t>Montant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</si>
</sst>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u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FF0000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0E0E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0">
    <xf numFmtId="0" fontId="0" fillId="0" borderId="0">
      <alignment vertical="top"/>
    </xf>
    <xf numFmtId="0" fontId="2" fillId="2" borderId="1">
      <alignment horizontal="left" vertical="top" wrapText="1"/>
    </xf>
    <xf numFmtId="0" fontId="2" fillId="2" borderId="0">
      <alignment horizontal="left" vertical="top" wrapText="1"/>
    </xf>
    <xf numFmtId="49" fontId="3" fillId="3" borderId="0">
      <alignment horizontal="left" vertical="top" wrapText="1"/>
    </xf>
    <xf numFmtId="0" fontId="3" fillId="3" borderId="0">
      <alignment horizontal="left" vertical="top" wrapText="1"/>
    </xf>
    <xf numFmtId="49" fontId="3" fillId="3" borderId="0">
      <alignment horizontal="left" vertical="top" wrapText="1"/>
    </xf>
    <xf numFmtId="0" fontId="3" fillId="3" borderId="0">
      <alignment horizontal="left" vertical="top" wrapText="1"/>
    </xf>
    <xf numFmtId="49" fontId="3" fillId="4" borderId="2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4" fillId="5" borderId="2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5" fillId="3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5" fillId="3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3" fillId="3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6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7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49" fontId="9" fillId="2" borderId="0">
      <alignment vertical="top" wrapText="1"/>
    </xf>
    <xf numFmtId="49" fontId="3" fillId="2" borderId="0">
      <alignment horizontal="left" vertical="top"/>
    </xf>
    <xf numFmtId="0" fontId="8" fillId="2" borderId="0">
      <alignment horizontal="left" vertical="top"/>
    </xf>
    <xf numFmtId="0" fontId="8" fillId="2" borderId="0">
      <alignment horizontal="left" vertical="top"/>
    </xf>
    <xf numFmtId="0" fontId="8" fillId="2" borderId="0">
      <alignment horizontal="left" vertical="top"/>
    </xf>
  </cellStyleXfs>
  <cellXfs count="34">
    <xf numFmtId="0" fontId="0" fillId="0" borderId="0" xfId="0">
      <alignment vertical="top"/>
    </xf>
    <xf numFmtId="0" fontId="0" fillId="2" borderId="0" xfId="0" applyFill="1" applyProtection="1">
      <alignment vertical="top"/>
    </xf>
    <xf numFmtId="49" fontId="0" fillId="2" borderId="0" xfId="0" applyNumberFormat="1" applyFill="1" applyProtection="1">
      <alignment vertical="top"/>
    </xf>
    <xf numFmtId="49" fontId="1" fillId="2" borderId="5" xfId="0" applyNumberFormat="1" applyFont="1" applyFill="1" applyBorder="1" applyProtection="1">
      <alignment vertical="top"/>
    </xf>
    <xf numFmtId="49" fontId="1" fillId="2" borderId="4" xfId="0" applyNumberFormat="1" applyFont="1" applyFill="1" applyBorder="1" applyAlignment="1" applyProtection="1">
      <alignment horizontal="center" vertical="top" wrapText="1"/>
    </xf>
    <xf numFmtId="0" fontId="1" fillId="2" borderId="8" xfId="0" applyFont="1" applyFill="1" applyBorder="1" applyAlignment="1" applyProtection="1">
      <alignment horizontal="left" vertical="top" wrapText="1"/>
    </xf>
    <xf numFmtId="0" fontId="1" fillId="2" borderId="8" xfId="0" applyFont="1" applyFill="1" applyBorder="1" applyAlignment="1" applyProtection="1">
      <alignment horizontal="right" vertical="top" wrapText="1"/>
    </xf>
    <xf numFmtId="0" fontId="1" fillId="2" borderId="9" xfId="0" applyFont="1" applyFill="1" applyBorder="1" applyAlignment="1" applyProtection="1">
      <alignment horizontal="right" vertical="top" wrapText="1"/>
    </xf>
    <xf numFmtId="49" fontId="4" fillId="5" borderId="5" xfId="11" applyBorder="1">
      <alignment horizontal="left" vertical="top" wrapText="1"/>
    </xf>
    <xf numFmtId="49" fontId="6" fillId="2" borderId="10" xfId="27" applyBorder="1">
      <alignment horizontal="left" vertical="top" wrapText="1"/>
    </xf>
    <xf numFmtId="49" fontId="0" fillId="2" borderId="10" xfId="0" applyNumberFormat="1" applyFill="1" applyBorder="1" applyProtection="1">
      <alignment vertical="top"/>
    </xf>
    <xf numFmtId="49" fontId="5" fillId="3" borderId="10" xfId="15" applyBorder="1">
      <alignment horizontal="left" vertical="top" wrapText="1"/>
    </xf>
    <xf numFmtId="49" fontId="4" fillId="5" borderId="4" xfId="11" applyBorder="1">
      <alignment horizontal="left" vertical="top" wrapText="1"/>
    </xf>
    <xf numFmtId="0" fontId="0" fillId="2" borderId="12" xfId="0" applyFill="1" applyBorder="1" applyAlignment="1" applyProtection="1">
      <alignment horizontal="left" vertical="top"/>
    </xf>
    <xf numFmtId="0" fontId="0" fillId="2" borderId="11" xfId="0" applyFill="1" applyBorder="1" applyAlignment="1" applyProtection="1">
      <alignment horizontal="right" vertical="top"/>
    </xf>
    <xf numFmtId="164" fontId="0" fillId="2" borderId="11" xfId="0" applyNumberFormat="1" applyFill="1" applyBorder="1" applyAlignment="1" applyProtection="1">
      <alignment horizontal="right" vertical="top"/>
    </xf>
    <xf numFmtId="0" fontId="0" fillId="2" borderId="12" xfId="0" applyFill="1" applyBorder="1" applyAlignment="1" applyProtection="1">
      <alignment horizontal="right" vertical="top"/>
    </xf>
    <xf numFmtId="164" fontId="0" fillId="2" borderId="12" xfId="0" applyNumberFormat="1" applyFill="1" applyBorder="1" applyAlignment="1" applyProtection="1">
      <alignment horizontal="right" vertical="top"/>
    </xf>
    <xf numFmtId="164" fontId="0" fillId="2" borderId="12" xfId="0" applyNumberFormat="1" applyFill="1" applyBorder="1" applyAlignment="1" applyProtection="1">
      <alignment horizontal="right" vertical="top"/>
      <protection locked="0"/>
    </xf>
    <xf numFmtId="49" fontId="0" fillId="2" borderId="0" xfId="0" applyNumberFormat="1" applyFill="1" applyBorder="1" applyProtection="1">
      <alignment vertical="top"/>
    </xf>
    <xf numFmtId="49" fontId="5" fillId="3" borderId="0" xfId="15" applyBorder="1">
      <alignment horizontal="left" vertical="top" wrapText="1"/>
    </xf>
    <xf numFmtId="49" fontId="6" fillId="2" borderId="0" xfId="27" applyBorder="1">
      <alignment horizontal="left" vertical="top" wrapText="1"/>
    </xf>
    <xf numFmtId="49" fontId="0" fillId="2" borderId="13" xfId="0" applyNumberFormat="1" applyFill="1" applyBorder="1" applyProtection="1">
      <alignment vertical="top"/>
    </xf>
    <xf numFmtId="49" fontId="0" fillId="2" borderId="14" xfId="0" applyNumberFormat="1" applyFill="1" applyBorder="1" applyProtection="1">
      <alignment vertical="top"/>
    </xf>
    <xf numFmtId="0" fontId="0" fillId="2" borderId="15" xfId="0" applyFill="1" applyBorder="1" applyAlignment="1" applyProtection="1">
      <alignment horizontal="left" vertical="top"/>
    </xf>
    <xf numFmtId="0" fontId="0" fillId="2" borderId="15" xfId="0" applyFill="1" applyBorder="1" applyAlignment="1" applyProtection="1">
      <alignment horizontal="right" vertical="top"/>
    </xf>
    <xf numFmtId="0" fontId="0" fillId="2" borderId="16" xfId="0" applyFill="1" applyBorder="1" applyAlignment="1" applyProtection="1">
      <alignment horizontal="right" vertical="top"/>
    </xf>
    <xf numFmtId="49" fontId="1" fillId="2" borderId="0" xfId="0" applyNumberFormat="1" applyFont="1" applyFill="1" applyProtection="1">
      <alignment vertical="top"/>
    </xf>
    <xf numFmtId="164" fontId="10" fillId="2" borderId="0" xfId="0" applyNumberFormat="1" applyFont="1" applyFill="1" applyProtection="1">
      <alignment vertical="top"/>
    </xf>
    <xf numFmtId="0" fontId="1" fillId="2" borderId="0" xfId="0" applyNumberFormat="1" applyFont="1" applyFill="1" applyProtection="1">
      <alignment vertical="top"/>
    </xf>
    <xf numFmtId="164" fontId="1" fillId="2" borderId="0" xfId="0" applyNumberFormat="1" applyFont="1" applyFill="1" applyProtection="1">
      <alignment vertical="top"/>
    </xf>
    <xf numFmtId="49" fontId="0" fillId="2" borderId="6" xfId="0" applyNumberFormat="1" applyFill="1" applyBorder="1" applyProtection="1">
      <alignment vertical="top"/>
    </xf>
    <xf numFmtId="49" fontId="0" fillId="2" borderId="3" xfId="0" applyNumberFormat="1" applyFill="1" applyBorder="1" applyProtection="1">
      <alignment vertical="top"/>
    </xf>
    <xf numFmtId="49" fontId="0" fillId="2" borderId="7" xfId="0" applyNumberFormat="1" applyFill="1" applyBorder="1" applyProtection="1">
      <alignment vertical="top"/>
    </xf>
  </cellXfs>
  <cellStyles count="50">
    <cellStyle name="ArtDescriptif" xfId="29"/>
    <cellStyle name="ArtLibelleCond" xfId="28"/>
    <cellStyle name="ArtNote1" xfId="30"/>
    <cellStyle name="ArtNote2" xfId="31"/>
    <cellStyle name="ArtNote3" xfId="32"/>
    <cellStyle name="ArtNote4" xfId="33"/>
    <cellStyle name="ArtNote5" xfId="34"/>
    <cellStyle name="ArtQuantite" xfId="35"/>
    <cellStyle name="ArtTitre" xfId="27"/>
    <cellStyle name="ChapDescriptif0" xfId="8"/>
    <cellStyle name="ChapDescriptif1" xfId="12"/>
    <cellStyle name="ChapDescriptif2" xfId="16"/>
    <cellStyle name="ChapDescriptif3" xfId="20"/>
    <cellStyle name="ChapDescriptif4" xfId="24"/>
    <cellStyle name="ChapNote0" xfId="9"/>
    <cellStyle name="ChapNote1" xfId="13"/>
    <cellStyle name="ChapNote2" xfId="17"/>
    <cellStyle name="ChapNote3" xfId="21"/>
    <cellStyle name="ChapNote4" xfId="25"/>
    <cellStyle name="ChapRecap0" xfId="10"/>
    <cellStyle name="ChapRecap1" xfId="14"/>
    <cellStyle name="ChapRecap2" xfId="18"/>
    <cellStyle name="ChapRecap3" xfId="22"/>
    <cellStyle name="ChapRecap4" xfId="26"/>
    <cellStyle name="ChapTitre0" xfId="7"/>
    <cellStyle name="ChapTitre1" xfId="11"/>
    <cellStyle name="ChapTitre2" xfId="15"/>
    <cellStyle name="ChapTitre3" xfId="19"/>
    <cellStyle name="ChapTitre4" xfId="23"/>
    <cellStyle name="Commentaire" xfId="1" builtinId="10" customBuiltin="1"/>
    <cellStyle name="DQLocQuantNonLoc" xfId="43"/>
    <cellStyle name="DQLocRefClass" xfId="42"/>
    <cellStyle name="DQLocStruct" xfId="44"/>
    <cellStyle name="DQMinutes" xfId="45"/>
    <cellStyle name="Info Entete" xfId="48"/>
    <cellStyle name="Inter Entete" xfId="49"/>
    <cellStyle name="LocGen" xfId="37"/>
    <cellStyle name="LocLit" xfId="39"/>
    <cellStyle name="LocRefClass" xfId="38"/>
    <cellStyle name="LocSignetRep" xfId="41"/>
    <cellStyle name="LocStrRecap0" xfId="4"/>
    <cellStyle name="LocStrRecap1" xfId="6"/>
    <cellStyle name="LocStrTexte0" xfId="3"/>
    <cellStyle name="LocStrTexte1" xfId="5"/>
    <cellStyle name="LocStruct" xfId="40"/>
    <cellStyle name="LocTitre" xfId="36"/>
    <cellStyle name="Lot" xfId="46"/>
    <cellStyle name="Normal" xfId="0" builtinId="0" customBuiltin="1"/>
    <cellStyle name="Numerotation" xfId="2"/>
    <cellStyle name="Titre Entete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63500</xdr:colOff>
      <xdr:row>0</xdr:row>
      <xdr:rowOff>38100</xdr:rowOff>
    </xdr:from>
    <xdr:to>
      <xdr:col>6</xdr:col>
      <xdr:colOff>76200</xdr:colOff>
      <xdr:row>0</xdr:row>
      <xdr:rowOff>863600</xdr:rowOff>
    </xdr:to>
    <xdr:sp macro="" textlink="">
      <xdr:nvSpPr>
        <xdr:cNvPr id="2" name="Forme1"/>
        <xdr:cNvSpPr/>
      </xdr:nvSpPr>
      <xdr:spPr>
        <a:xfrm>
          <a:off x="63500" y="38100"/>
          <a:ext cx="6604000" cy="825500"/>
        </a:xfrm>
        <a:prstGeom prst="rect">
          <a:avLst/>
        </a:prstGeom>
        <a:noFill/>
        <a:ln w="3175" cap="flat" cmpd="sng" algn="ctr">
          <a:solidFill>
            <a:srgbClr val="000000"/>
          </a:solidFill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D.P.G.F.
Lot N°12 FONDATIONS SPECIALES
CONSTRUCTION DU NOUVEAU GROUPE SCOLAIRE RUFFI  13002 MARSEILLE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Z19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1" sqref="B11"/>
    </sheetView>
  </sheetViews>
  <sheetFormatPr baseColWidth="10" defaultRowHeight="15" x14ac:dyDescent="0.25"/>
  <cols>
    <col min="1" max="1" width="9.7109375" style="2" customWidth="1"/>
    <col min="2" max="2" width="51.28515625" style="2" customWidth="1"/>
    <col min="3" max="3" width="4.7109375" style="1" customWidth="1"/>
    <col min="4" max="5" width="10.7109375" style="1" customWidth="1"/>
    <col min="6" max="6" width="11.7109375" style="1" customWidth="1"/>
    <col min="7" max="16384" width="11.42578125" style="1"/>
  </cols>
  <sheetData>
    <row r="1" spans="1:702" ht="75.75" customHeight="1" x14ac:dyDescent="0.25">
      <c r="A1" s="31"/>
      <c r="B1" s="32"/>
      <c r="C1" s="32"/>
      <c r="D1" s="32"/>
      <c r="E1" s="32"/>
      <c r="F1" s="33"/>
    </row>
    <row r="2" spans="1:702" x14ac:dyDescent="0.25">
      <c r="A2" s="3"/>
      <c r="B2" s="4"/>
      <c r="C2" s="5" t="s">
        <v>0</v>
      </c>
      <c r="D2" s="6" t="s">
        <v>1</v>
      </c>
      <c r="E2" s="6" t="s">
        <v>2</v>
      </c>
      <c r="F2" s="7" t="s">
        <v>3</v>
      </c>
    </row>
    <row r="3" spans="1:702" x14ac:dyDescent="0.25">
      <c r="A3" s="10"/>
      <c r="B3" s="19"/>
      <c r="C3" s="13"/>
      <c r="D3" s="16"/>
      <c r="E3" s="16"/>
      <c r="F3" s="14"/>
    </row>
    <row r="4" spans="1:702" x14ac:dyDescent="0.25">
      <c r="A4" s="8" t="s">
        <v>5</v>
      </c>
      <c r="B4" s="12" t="s">
        <v>6</v>
      </c>
      <c r="C4" s="13"/>
      <c r="D4" s="16"/>
      <c r="E4" s="16"/>
      <c r="F4" s="14"/>
      <c r="ZY4" s="1" t="s">
        <v>4</v>
      </c>
    </row>
    <row r="5" spans="1:702" x14ac:dyDescent="0.25">
      <c r="A5" s="11" t="s">
        <v>8</v>
      </c>
      <c r="B5" s="20" t="s">
        <v>9</v>
      </c>
      <c r="C5" s="13"/>
      <c r="D5" s="16"/>
      <c r="E5" s="16"/>
      <c r="F5" s="14"/>
      <c r="ZY5" s="1" t="s">
        <v>7</v>
      </c>
    </row>
    <row r="6" spans="1:702" x14ac:dyDescent="0.25">
      <c r="A6" s="9" t="s">
        <v>10</v>
      </c>
      <c r="B6" s="21" t="s">
        <v>14</v>
      </c>
      <c r="C6" s="13" t="s">
        <v>11</v>
      </c>
      <c r="D6" s="17">
        <v>1</v>
      </c>
      <c r="E6" s="18"/>
      <c r="F6" s="15">
        <f t="shared" ref="F6:F12" si="0">ROUND(D6*E6,2)</f>
        <v>0</v>
      </c>
      <c r="ZY6" s="1" t="s">
        <v>12</v>
      </c>
      <c r="ZZ6" s="1" t="s">
        <v>13</v>
      </c>
    </row>
    <row r="7" spans="1:702" x14ac:dyDescent="0.25">
      <c r="A7" s="9" t="s">
        <v>15</v>
      </c>
      <c r="B7" s="21" t="s">
        <v>17</v>
      </c>
      <c r="C7" s="13" t="s">
        <v>11</v>
      </c>
      <c r="D7" s="17">
        <v>1</v>
      </c>
      <c r="E7" s="18"/>
      <c r="F7" s="15">
        <f t="shared" si="0"/>
        <v>0</v>
      </c>
      <c r="ZY7" s="1" t="s">
        <v>12</v>
      </c>
      <c r="ZZ7" s="1" t="s">
        <v>16</v>
      </c>
    </row>
    <row r="8" spans="1:702" x14ac:dyDescent="0.25">
      <c r="A8" s="9" t="s">
        <v>18</v>
      </c>
      <c r="B8" s="21" t="s">
        <v>20</v>
      </c>
      <c r="C8" s="13" t="s">
        <v>11</v>
      </c>
      <c r="D8" s="17">
        <v>1</v>
      </c>
      <c r="E8" s="18"/>
      <c r="F8" s="15">
        <f t="shared" si="0"/>
        <v>0</v>
      </c>
      <c r="ZY8" s="1" t="s">
        <v>12</v>
      </c>
      <c r="ZZ8" s="1" t="s">
        <v>19</v>
      </c>
    </row>
    <row r="9" spans="1:702" ht="24" x14ac:dyDescent="0.25">
      <c r="A9" s="9" t="s">
        <v>21</v>
      </c>
      <c r="B9" s="21" t="s">
        <v>24</v>
      </c>
      <c r="C9" s="13" t="s">
        <v>22</v>
      </c>
      <c r="D9" s="17">
        <v>423</v>
      </c>
      <c r="E9" s="18"/>
      <c r="F9" s="15">
        <f t="shared" si="0"/>
        <v>0</v>
      </c>
      <c r="ZY9" s="1" t="s">
        <v>12</v>
      </c>
      <c r="ZZ9" s="1" t="s">
        <v>23</v>
      </c>
    </row>
    <row r="10" spans="1:702" ht="24" x14ac:dyDescent="0.25">
      <c r="A10" s="9" t="s">
        <v>25</v>
      </c>
      <c r="B10" s="21" t="s">
        <v>27</v>
      </c>
      <c r="C10" s="13" t="s">
        <v>22</v>
      </c>
      <c r="D10" s="17">
        <v>1152</v>
      </c>
      <c r="E10" s="18"/>
      <c r="F10" s="15">
        <f t="shared" si="0"/>
        <v>0</v>
      </c>
      <c r="ZY10" s="1" t="s">
        <v>12</v>
      </c>
      <c r="ZZ10" s="1" t="s">
        <v>26</v>
      </c>
    </row>
    <row r="11" spans="1:702" ht="24" x14ac:dyDescent="0.25">
      <c r="A11" s="9" t="s">
        <v>28</v>
      </c>
      <c r="B11" s="21" t="s">
        <v>30</v>
      </c>
      <c r="C11" s="13" t="s">
        <v>22</v>
      </c>
      <c r="D11" s="17">
        <v>588</v>
      </c>
      <c r="E11" s="18"/>
      <c r="F11" s="15">
        <f t="shared" si="0"/>
        <v>0</v>
      </c>
      <c r="ZY11" s="1" t="s">
        <v>12</v>
      </c>
      <c r="ZZ11" s="1" t="s">
        <v>29</v>
      </c>
    </row>
    <row r="12" spans="1:702" ht="24" x14ac:dyDescent="0.25">
      <c r="A12" s="9" t="s">
        <v>31</v>
      </c>
      <c r="B12" s="21" t="s">
        <v>33</v>
      </c>
      <c r="C12" s="13" t="s">
        <v>22</v>
      </c>
      <c r="D12" s="17">
        <v>245</v>
      </c>
      <c r="E12" s="18"/>
      <c r="F12" s="15">
        <f t="shared" si="0"/>
        <v>0</v>
      </c>
      <c r="ZY12" s="1" t="s">
        <v>12</v>
      </c>
      <c r="ZZ12" s="1" t="s">
        <v>32</v>
      </c>
    </row>
    <row r="13" spans="1:702" x14ac:dyDescent="0.25">
      <c r="A13" s="11" t="s">
        <v>34</v>
      </c>
      <c r="B13" s="20" t="s">
        <v>35</v>
      </c>
      <c r="C13" s="13"/>
      <c r="D13" s="16"/>
      <c r="E13" s="16"/>
      <c r="F13" s="14"/>
      <c r="ZY13" s="1" t="s">
        <v>7</v>
      </c>
    </row>
    <row r="14" spans="1:702" x14ac:dyDescent="0.25">
      <c r="A14" s="9" t="s">
        <v>36</v>
      </c>
      <c r="B14" s="21" t="s">
        <v>38</v>
      </c>
      <c r="C14" s="13" t="s">
        <v>11</v>
      </c>
      <c r="D14" s="17">
        <v>1</v>
      </c>
      <c r="E14" s="18"/>
      <c r="F14" s="15">
        <f>ROUND(D14*E14,2)</f>
        <v>0</v>
      </c>
      <c r="ZY14" s="1" t="s">
        <v>12</v>
      </c>
      <c r="ZZ14" s="1" t="s">
        <v>37</v>
      </c>
    </row>
    <row r="15" spans="1:702" x14ac:dyDescent="0.25">
      <c r="A15" s="22"/>
      <c r="B15" s="23"/>
      <c r="C15" s="24"/>
      <c r="D15" s="25"/>
      <c r="E15" s="25"/>
      <c r="F15" s="26"/>
    </row>
    <row r="17" spans="1:701" x14ac:dyDescent="0.25">
      <c r="B17" s="27" t="s">
        <v>40</v>
      </c>
      <c r="F17" s="30">
        <f>SUBTOTAL(109,F3:F15)</f>
        <v>0</v>
      </c>
      <c r="ZY17" s="1" t="s">
        <v>39</v>
      </c>
    </row>
    <row r="18" spans="1:701" x14ac:dyDescent="0.25">
      <c r="A18" s="28" t="s">
        <v>42</v>
      </c>
      <c r="B18" s="29" t="str">
        <f>CONCATENATE("TVA (",A18,"%)")</f>
        <v>TVA (20%)</v>
      </c>
      <c r="F18" s="30">
        <f>(F17*A18)/100</f>
        <v>0</v>
      </c>
      <c r="ZY18" s="1" t="s">
        <v>41</v>
      </c>
    </row>
    <row r="19" spans="1:701" x14ac:dyDescent="0.25">
      <c r="B19" s="27" t="s">
        <v>44</v>
      </c>
      <c r="F19" s="30">
        <f>F17+F18</f>
        <v>0</v>
      </c>
      <c r="ZY19" s="1" t="s">
        <v>43</v>
      </c>
    </row>
  </sheetData>
  <sheetProtection algorithmName="SHA-512" hashValue="bZBGR4tcgCdCgFn/Ci/z7BQcBq/dOebDRrpb/o7hZwD0cyLDh9+iR5HGl0NgYmyoq4TntD0WrF4bR0IoOQDm5A==" saltValue="4V99pmMbJnnXL52bMFEb+w==" spinCount="100000" sheet="1" objects="1" scenarios="1" formatCells="0" formatColumns="0" formatRows="0"/>
  <mergeCells count="1">
    <mergeCell ref="A1:F1"/>
  </mergeCells>
  <pageMargins left="0.39370078740157477" right="0.31496062992125989" top="0.39370078740157477" bottom="0.39370078740157477" header="0.3" footer="0.3"/>
  <pageSetup paperSize="9" scale="97" fitToHeight="1000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Lot N°12 FONDATIONS SPECIALES</vt:lpstr>
      <vt:lpstr>Feuil1</vt:lpstr>
      <vt:lpstr>'Lot N°12 FONDATIONS SPECIALES'!Print_Area</vt:lpstr>
      <vt:lpstr>'Lot N°12 FONDATIONS SPECIALES'!Print_Titles</vt:lpstr>
      <vt:lpstr>'Lot N°12 FONDATIONS SPECIALES'!Zone_d_impression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2018-04-20T03:15:54Z</cp:lastPrinted>
  <dcterms:created xsi:type="dcterms:W3CDTF">2018-04-20T03:14:58Z</dcterms:created>
  <dcterms:modified xsi:type="dcterms:W3CDTF">2018-04-20T03:16:23Z</dcterms:modified>
</cp:coreProperties>
</file>