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CO2D\AFFAIRES\1536 Groupe Scolaire RUFFI\06 DCE\05 - DOCUMENTS PRODUITS\03 DPGF Version XLS\"/>
    </mc:Choice>
  </mc:AlternateContent>
  <bookViews>
    <workbookView xWindow="0" yWindow="0" windowWidth="9945" windowHeight="14055"/>
  </bookViews>
  <sheets>
    <sheet name="Lot N°08 ASCENSEUR." sheetId="2" r:id="rId1"/>
    <sheet name="Feuil1" sheetId="1" r:id="rId2"/>
  </sheets>
  <definedNames>
    <definedName name="Print_Area" localSheetId="0">'Lot N°08 ASCENSEUR.'!$A$1:$F$15</definedName>
    <definedName name="Print_Titles" localSheetId="0">'Lot N°08 ASCENSEUR.'!$1:$2</definedName>
    <definedName name="_xlnm.Print_Area" localSheetId="0">'Lot N°08 ASCENSEUR.'!$A$1:$F$14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3" i="2"/>
  <c r="F12" i="2"/>
  <c r="B13" i="2"/>
  <c r="F9" i="2"/>
  <c r="F6" i="2"/>
</calcChain>
</file>

<file path=xl/sharedStrings.xml><?xml version="1.0" encoding="utf-8"?>
<sst xmlns="http://schemas.openxmlformats.org/spreadsheetml/2006/main" count="32" uniqueCount="29">
  <si>
    <t>U</t>
  </si>
  <si>
    <t>Quantité</t>
  </si>
  <si>
    <t>Prix en €</t>
  </si>
  <si>
    <t>Total en €</t>
  </si>
  <si>
    <t>CH3</t>
  </si>
  <si>
    <t>1</t>
  </si>
  <si>
    <t>GENERALITES</t>
  </si>
  <si>
    <t>CH4</t>
  </si>
  <si>
    <t>1.11</t>
  </si>
  <si>
    <t>DOSSIER D'INTERVENTION ULTERIEUR</t>
  </si>
  <si>
    <t xml:space="preserve">1.11 1 </t>
  </si>
  <si>
    <t xml:space="preserve">ENS  </t>
  </si>
  <si>
    <t>ART</t>
  </si>
  <si>
    <t>JOC-A321</t>
  </si>
  <si>
    <t>Dossier DIUO et DOE</t>
  </si>
  <si>
    <t>2</t>
  </si>
  <si>
    <t>ASCENSEURS SANS LOCAL MACHINERIE</t>
  </si>
  <si>
    <t>2.2</t>
  </si>
  <si>
    <t>ASCENSEUR 1000KG</t>
  </si>
  <si>
    <t xml:space="preserve">2.2 6 </t>
  </si>
  <si>
    <t xml:space="preserve">U    </t>
  </si>
  <si>
    <t>AJI-L734</t>
  </si>
  <si>
    <t>Ascenseur 1000Kg</t>
  </si>
  <si>
    <t>TOTHT</t>
  </si>
  <si>
    <t>Montant HT du Lot N°08 ASCENSEUR.</t>
  </si>
  <si>
    <t>TVA</t>
  </si>
  <si>
    <t>20</t>
  </si>
  <si>
    <t>TOTTTC</t>
  </si>
  <si>
    <t>Montant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</si>
</sst>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0E0E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>
      <alignment vertical="top"/>
    </xf>
    <xf numFmtId="0" fontId="2" fillId="2" borderId="1">
      <alignment horizontal="left" vertical="top" wrapText="1"/>
    </xf>
    <xf numFmtId="0" fontId="2" fillId="2" borderId="0">
      <alignment horizontal="left" vertical="top" wrapText="1"/>
    </xf>
    <xf numFmtId="49" fontId="3" fillId="3" borderId="0">
      <alignment horizontal="left" vertical="top" wrapText="1"/>
    </xf>
    <xf numFmtId="0" fontId="3" fillId="3" borderId="0">
      <alignment horizontal="left" vertical="top" wrapText="1"/>
    </xf>
    <xf numFmtId="49" fontId="3" fillId="3" borderId="0">
      <alignment horizontal="left" vertical="top" wrapText="1"/>
    </xf>
    <xf numFmtId="0" fontId="3" fillId="3" borderId="0">
      <alignment horizontal="left" vertical="top" wrapText="1"/>
    </xf>
    <xf numFmtId="49" fontId="3" fillId="4" borderId="2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4" fillId="5" borderId="2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5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5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3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6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7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49" fontId="9" fillId="2" borderId="0">
      <alignment vertical="top" wrapText="1"/>
    </xf>
    <xf numFmtId="49" fontId="3" fillId="2" borderId="0">
      <alignment horizontal="left" vertical="top"/>
    </xf>
    <xf numFmtId="0" fontId="8" fillId="2" borderId="0">
      <alignment horizontal="left" vertical="top"/>
    </xf>
    <xf numFmtId="0" fontId="8" fillId="2" borderId="0">
      <alignment horizontal="left" vertical="top"/>
    </xf>
    <xf numFmtId="0" fontId="8" fillId="2" borderId="0">
      <alignment horizontal="left" vertical="top"/>
    </xf>
  </cellStyleXfs>
  <cellXfs count="34">
    <xf numFmtId="0" fontId="0" fillId="0" borderId="0" xfId="0">
      <alignment vertical="top"/>
    </xf>
    <xf numFmtId="0" fontId="0" fillId="2" borderId="0" xfId="0" applyFill="1" applyProtection="1">
      <alignment vertical="top"/>
    </xf>
    <xf numFmtId="49" fontId="0" fillId="2" borderId="0" xfId="0" applyNumberFormat="1" applyFill="1" applyProtection="1">
      <alignment vertical="top"/>
    </xf>
    <xf numFmtId="49" fontId="1" fillId="2" borderId="5" xfId="0" applyNumberFormat="1" applyFont="1" applyFill="1" applyBorder="1" applyProtection="1">
      <alignment vertical="top"/>
    </xf>
    <xf numFmtId="49" fontId="1" fillId="2" borderId="4" xfId="0" applyNumberFormat="1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right" vertical="top" wrapText="1"/>
    </xf>
    <xf numFmtId="0" fontId="1" fillId="2" borderId="9" xfId="0" applyFont="1" applyFill="1" applyBorder="1" applyAlignment="1" applyProtection="1">
      <alignment horizontal="right" vertical="top" wrapText="1"/>
    </xf>
    <xf numFmtId="49" fontId="4" fillId="5" borderId="5" xfId="11" applyBorder="1">
      <alignment horizontal="left" vertical="top" wrapText="1"/>
    </xf>
    <xf numFmtId="49" fontId="6" fillId="2" borderId="10" xfId="27" applyBorder="1">
      <alignment horizontal="left" vertical="top" wrapText="1"/>
    </xf>
    <xf numFmtId="49" fontId="0" fillId="2" borderId="10" xfId="0" applyNumberFormat="1" applyFill="1" applyBorder="1" applyProtection="1">
      <alignment vertical="top"/>
    </xf>
    <xf numFmtId="49" fontId="5" fillId="3" borderId="10" xfId="15" applyBorder="1">
      <alignment horizontal="left" vertical="top" wrapText="1"/>
    </xf>
    <xf numFmtId="49" fontId="4" fillId="5" borderId="4" xfId="11" applyBorder="1">
      <alignment horizontal="left" vertical="top" wrapText="1"/>
    </xf>
    <xf numFmtId="0" fontId="0" fillId="2" borderId="12" xfId="0" applyFill="1" applyBorder="1" applyAlignment="1" applyProtection="1">
      <alignment horizontal="left" vertical="top"/>
    </xf>
    <xf numFmtId="0" fontId="0" fillId="2" borderId="11" xfId="0" applyFill="1" applyBorder="1" applyAlignment="1" applyProtection="1">
      <alignment horizontal="right" vertical="top"/>
    </xf>
    <xf numFmtId="164" fontId="0" fillId="2" borderId="11" xfId="0" applyNumberFormat="1" applyFill="1" applyBorder="1" applyAlignment="1" applyProtection="1">
      <alignment horizontal="right" vertical="top"/>
    </xf>
    <xf numFmtId="0" fontId="0" fillId="2" borderId="12" xfId="0" applyFill="1" applyBorder="1" applyAlignment="1" applyProtection="1">
      <alignment horizontal="right" vertical="top"/>
    </xf>
    <xf numFmtId="164" fontId="0" fillId="2" borderId="12" xfId="0" applyNumberFormat="1" applyFill="1" applyBorder="1" applyAlignment="1" applyProtection="1">
      <alignment horizontal="right" vertical="top"/>
    </xf>
    <xf numFmtId="164" fontId="0" fillId="2" borderId="12" xfId="0" applyNumberFormat="1" applyFill="1" applyBorder="1" applyAlignment="1" applyProtection="1">
      <alignment horizontal="right" vertical="top"/>
      <protection locked="0"/>
    </xf>
    <xf numFmtId="49" fontId="0" fillId="2" borderId="0" xfId="0" applyNumberFormat="1" applyFill="1" applyBorder="1" applyProtection="1">
      <alignment vertical="top"/>
    </xf>
    <xf numFmtId="49" fontId="5" fillId="3" borderId="0" xfId="15" applyBorder="1">
      <alignment horizontal="left" vertical="top" wrapText="1"/>
    </xf>
    <xf numFmtId="49" fontId="6" fillId="2" borderId="0" xfId="27" applyBorder="1">
      <alignment horizontal="left" vertical="top" wrapText="1"/>
    </xf>
    <xf numFmtId="49" fontId="0" fillId="2" borderId="13" xfId="0" applyNumberFormat="1" applyFill="1" applyBorder="1" applyProtection="1">
      <alignment vertical="top"/>
    </xf>
    <xf numFmtId="49" fontId="0" fillId="2" borderId="14" xfId="0" applyNumberFormat="1" applyFill="1" applyBorder="1" applyProtection="1">
      <alignment vertical="top"/>
    </xf>
    <xf numFmtId="0" fontId="0" fillId="2" borderId="15" xfId="0" applyFill="1" applyBorder="1" applyAlignment="1" applyProtection="1">
      <alignment horizontal="left" vertical="top"/>
    </xf>
    <xf numFmtId="0" fontId="0" fillId="2" borderId="15" xfId="0" applyFill="1" applyBorder="1" applyAlignment="1" applyProtection="1">
      <alignment horizontal="right" vertical="top"/>
    </xf>
    <xf numFmtId="0" fontId="0" fillId="2" borderId="16" xfId="0" applyFill="1" applyBorder="1" applyAlignment="1" applyProtection="1">
      <alignment horizontal="right" vertical="top"/>
    </xf>
    <xf numFmtId="49" fontId="1" fillId="2" borderId="0" xfId="0" applyNumberFormat="1" applyFont="1" applyFill="1" applyProtection="1">
      <alignment vertical="top"/>
    </xf>
    <xf numFmtId="164" fontId="10" fillId="2" borderId="0" xfId="0" applyNumberFormat="1" applyFont="1" applyFill="1" applyProtection="1">
      <alignment vertical="top"/>
    </xf>
    <xf numFmtId="0" fontId="1" fillId="2" borderId="0" xfId="0" applyNumberFormat="1" applyFont="1" applyFill="1" applyProtection="1">
      <alignment vertical="top"/>
    </xf>
    <xf numFmtId="164" fontId="1" fillId="2" borderId="0" xfId="0" applyNumberFormat="1" applyFont="1" applyFill="1" applyProtection="1">
      <alignment vertical="top"/>
    </xf>
    <xf numFmtId="49" fontId="0" fillId="2" borderId="6" xfId="0" applyNumberFormat="1" applyFill="1" applyBorder="1" applyProtection="1">
      <alignment vertical="top"/>
    </xf>
    <xf numFmtId="49" fontId="0" fillId="2" borderId="3" xfId="0" applyNumberFormat="1" applyFill="1" applyBorder="1" applyProtection="1">
      <alignment vertical="top"/>
    </xf>
    <xf numFmtId="49" fontId="0" fillId="2" borderId="7" xfId="0" applyNumberFormat="1" applyFill="1" applyBorder="1" applyProtection="1">
      <alignment vertical="top"/>
    </xf>
  </cellXfs>
  <cellStyles count="50">
    <cellStyle name="ArtDescriptif" xfId="29"/>
    <cellStyle name="ArtLibelleCond" xfId="28"/>
    <cellStyle name="ArtNote1" xfId="30"/>
    <cellStyle name="ArtNote2" xfId="31"/>
    <cellStyle name="ArtNote3" xfId="32"/>
    <cellStyle name="ArtNote4" xfId="33"/>
    <cellStyle name="ArtNote5" xfId="34"/>
    <cellStyle name="ArtQuantite" xfId="35"/>
    <cellStyle name="ArtTitre" xfId="27"/>
    <cellStyle name="ChapDescriptif0" xfId="8"/>
    <cellStyle name="ChapDescriptif1" xfId="12"/>
    <cellStyle name="ChapDescriptif2" xfId="16"/>
    <cellStyle name="ChapDescriptif3" xfId="20"/>
    <cellStyle name="ChapDescriptif4" xfId="24"/>
    <cellStyle name="ChapNote0" xfId="9"/>
    <cellStyle name="ChapNote1" xfId="13"/>
    <cellStyle name="ChapNote2" xfId="17"/>
    <cellStyle name="ChapNote3" xfId="21"/>
    <cellStyle name="ChapNote4" xfId="25"/>
    <cellStyle name="ChapRecap0" xfId="10"/>
    <cellStyle name="ChapRecap1" xfId="14"/>
    <cellStyle name="ChapRecap2" xfId="18"/>
    <cellStyle name="ChapRecap3" xfId="22"/>
    <cellStyle name="ChapRecap4" xfId="26"/>
    <cellStyle name="ChapTitre0" xfId="7"/>
    <cellStyle name="ChapTitre1" xfId="11"/>
    <cellStyle name="ChapTitre2" xfId="15"/>
    <cellStyle name="ChapTitre3" xfId="19"/>
    <cellStyle name="ChapTitre4" xfId="23"/>
    <cellStyle name="Commentaire" xfId="1" builtinId="10" customBuiltin="1"/>
    <cellStyle name="DQLocQuantNonLoc" xfId="43"/>
    <cellStyle name="DQLocRefClass" xfId="42"/>
    <cellStyle name="DQLocStruct" xfId="44"/>
    <cellStyle name="DQMinutes" xfId="45"/>
    <cellStyle name="Info Entete" xfId="48"/>
    <cellStyle name="Inter Entete" xfId="49"/>
    <cellStyle name="LocGen" xfId="37"/>
    <cellStyle name="LocLit" xfId="39"/>
    <cellStyle name="LocRefClass" xfId="38"/>
    <cellStyle name="LocSignetRep" xfId="41"/>
    <cellStyle name="LocStrRecap0" xfId="4"/>
    <cellStyle name="LocStrRecap1" xfId="6"/>
    <cellStyle name="LocStrTexte0" xfId="3"/>
    <cellStyle name="LocStrTexte1" xfId="5"/>
    <cellStyle name="LocStruct" xfId="40"/>
    <cellStyle name="LocTitre" xfId="36"/>
    <cellStyle name="Lot" xfId="46"/>
    <cellStyle name="Normal" xfId="0" builtinId="0" customBuiltin="1"/>
    <cellStyle name="Numerotation" xfId="2"/>
    <cellStyle name="Titre Entete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0</xdr:row>
      <xdr:rowOff>38100</xdr:rowOff>
    </xdr:from>
    <xdr:to>
      <xdr:col>6</xdr:col>
      <xdr:colOff>76200</xdr:colOff>
      <xdr:row>0</xdr:row>
      <xdr:rowOff>863600</xdr:rowOff>
    </xdr:to>
    <xdr:sp macro="" textlink="">
      <xdr:nvSpPr>
        <xdr:cNvPr id="2" name="Forme5"/>
        <xdr:cNvSpPr/>
      </xdr:nvSpPr>
      <xdr:spPr>
        <a:xfrm>
          <a:off x="63500" y="38100"/>
          <a:ext cx="6604000" cy="825500"/>
        </a:xfrm>
        <a:prstGeom prst="rect">
          <a:avLst/>
        </a:prstGeom>
        <a:noFill/>
        <a:ln w="3175" cap="flat" cmpd="sng" algn="ctr">
          <a:solidFill>
            <a:srgbClr val="000000"/>
          </a:solidFill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D.P.G.F.
Lot N°08 ASCENSEUR.
CONSTRUCTION DU NOUVEAU GROUPE SCOLAIRE RUFFI  13002 MARSEILLE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Z14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baseColWidth="10" defaultRowHeight="15" x14ac:dyDescent="0.25"/>
  <cols>
    <col min="1" max="1" width="9.7109375" style="2" customWidth="1"/>
    <col min="2" max="2" width="51.28515625" style="2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75.75" customHeight="1" x14ac:dyDescent="0.25">
      <c r="A1" s="31"/>
      <c r="B1" s="32"/>
      <c r="C1" s="32"/>
      <c r="D1" s="32"/>
      <c r="E1" s="32"/>
      <c r="F1" s="33"/>
    </row>
    <row r="2" spans="1:702" x14ac:dyDescent="0.25">
      <c r="A2" s="3"/>
      <c r="B2" s="4"/>
      <c r="C2" s="5" t="s">
        <v>0</v>
      </c>
      <c r="D2" s="6" t="s">
        <v>1</v>
      </c>
      <c r="E2" s="6" t="s">
        <v>2</v>
      </c>
      <c r="F2" s="7" t="s">
        <v>3</v>
      </c>
    </row>
    <row r="3" spans="1:702" x14ac:dyDescent="0.25">
      <c r="A3" s="10"/>
      <c r="B3" s="19"/>
      <c r="C3" s="13"/>
      <c r="D3" s="16"/>
      <c r="E3" s="16"/>
      <c r="F3" s="14"/>
    </row>
    <row r="4" spans="1:702" x14ac:dyDescent="0.25">
      <c r="A4" s="8" t="s">
        <v>5</v>
      </c>
      <c r="B4" s="12" t="s">
        <v>6</v>
      </c>
      <c r="C4" s="13"/>
      <c r="D4" s="16"/>
      <c r="E4" s="16"/>
      <c r="F4" s="14"/>
      <c r="ZY4" s="1" t="s">
        <v>4</v>
      </c>
    </row>
    <row r="5" spans="1:702" x14ac:dyDescent="0.25">
      <c r="A5" s="11" t="s">
        <v>8</v>
      </c>
      <c r="B5" s="20" t="s">
        <v>9</v>
      </c>
      <c r="C5" s="13"/>
      <c r="D5" s="16"/>
      <c r="E5" s="16"/>
      <c r="F5" s="14"/>
      <c r="ZY5" s="1" t="s">
        <v>7</v>
      </c>
    </row>
    <row r="6" spans="1:702" x14ac:dyDescent="0.25">
      <c r="A6" s="9" t="s">
        <v>10</v>
      </c>
      <c r="B6" s="21" t="s">
        <v>14</v>
      </c>
      <c r="C6" s="13" t="s">
        <v>11</v>
      </c>
      <c r="D6" s="17">
        <v>1</v>
      </c>
      <c r="E6" s="18"/>
      <c r="F6" s="15">
        <f>ROUND(D6*E6,2)</f>
        <v>0</v>
      </c>
      <c r="ZY6" s="1" t="s">
        <v>12</v>
      </c>
      <c r="ZZ6" s="1" t="s">
        <v>13</v>
      </c>
    </row>
    <row r="7" spans="1:702" x14ac:dyDescent="0.25">
      <c r="A7" s="8" t="s">
        <v>15</v>
      </c>
      <c r="B7" s="12" t="s">
        <v>16</v>
      </c>
      <c r="C7" s="13"/>
      <c r="D7" s="16"/>
      <c r="E7" s="16"/>
      <c r="F7" s="14"/>
      <c r="ZY7" s="1" t="s">
        <v>4</v>
      </c>
    </row>
    <row r="8" spans="1:702" x14ac:dyDescent="0.25">
      <c r="A8" s="11" t="s">
        <v>17</v>
      </c>
      <c r="B8" s="20" t="s">
        <v>18</v>
      </c>
      <c r="C8" s="13"/>
      <c r="D8" s="16"/>
      <c r="E8" s="16"/>
      <c r="F8" s="14"/>
      <c r="ZY8" s="1" t="s">
        <v>7</v>
      </c>
    </row>
    <row r="9" spans="1:702" x14ac:dyDescent="0.25">
      <c r="A9" s="9" t="s">
        <v>19</v>
      </c>
      <c r="B9" s="21" t="s">
        <v>22</v>
      </c>
      <c r="C9" s="13" t="s">
        <v>20</v>
      </c>
      <c r="D9" s="17">
        <v>1</v>
      </c>
      <c r="E9" s="18"/>
      <c r="F9" s="15">
        <f>ROUND(D9*E9,2)</f>
        <v>0</v>
      </c>
      <c r="ZY9" s="1" t="s">
        <v>12</v>
      </c>
      <c r="ZZ9" s="1" t="s">
        <v>21</v>
      </c>
    </row>
    <row r="10" spans="1:702" x14ac:dyDescent="0.25">
      <c r="A10" s="22"/>
      <c r="B10" s="23"/>
      <c r="C10" s="24"/>
      <c r="D10" s="25"/>
      <c r="E10" s="25"/>
      <c r="F10" s="26"/>
    </row>
    <row r="12" spans="1:702" x14ac:dyDescent="0.25">
      <c r="B12" s="27" t="s">
        <v>24</v>
      </c>
      <c r="F12" s="30">
        <f>SUBTOTAL(109,F3:F10)</f>
        <v>0</v>
      </c>
      <c r="ZY12" s="1" t="s">
        <v>23</v>
      </c>
    </row>
    <row r="13" spans="1:702" x14ac:dyDescent="0.25">
      <c r="A13" s="28" t="s">
        <v>26</v>
      </c>
      <c r="B13" s="29" t="str">
        <f>CONCATENATE("TVA (",A13,"%)")</f>
        <v>TVA (20%)</v>
      </c>
      <c r="F13" s="30">
        <f>(F12*A13)/100</f>
        <v>0</v>
      </c>
      <c r="ZY13" s="1" t="s">
        <v>25</v>
      </c>
    </row>
    <row r="14" spans="1:702" x14ac:dyDescent="0.25">
      <c r="B14" s="27" t="s">
        <v>28</v>
      </c>
      <c r="F14" s="30">
        <f>F12+F13</f>
        <v>0</v>
      </c>
      <c r="ZY14" s="1" t="s">
        <v>27</v>
      </c>
    </row>
  </sheetData>
  <sheetProtection algorithmName="SHA-512" hashValue="+B1vg+K6r3wd2DbhICR8om6hBEXHi0lKO7Xqx2yCnkpf1fpkM2uj/NcBVDHH/bghOxGS8xT8lGoKeO9GXGd0Tg==" saltValue="KhSzOD33TDVt9512UFoAYA==" spinCount="100000" sheet="1" objects="1" scenarios="1" formatCells="0" formatColumns="0" formatRows="0"/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Lot N°08 ASCENSEUR.</vt:lpstr>
      <vt:lpstr>Feuil1</vt:lpstr>
      <vt:lpstr>'Lot N°08 ASCENSEUR.'!Print_Area</vt:lpstr>
      <vt:lpstr>'Lot N°08 ASCENSEUR.'!Print_Titles</vt:lpstr>
      <vt:lpstr>'Lot N°08 ASCENSEUR.'!Zone_d_impression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2018-04-20T03:30:45Z</dcterms:created>
  <dcterms:modified xsi:type="dcterms:W3CDTF">2018-04-20T03:31:10Z</dcterms:modified>
</cp:coreProperties>
</file>