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05 MENUISERIES INTERIEUR" sheetId="2" r:id="rId1"/>
    <sheet name="Feuil1" sheetId="1" r:id="rId2"/>
  </sheets>
  <definedNames>
    <definedName name="Print_Area" localSheetId="0">'Lot N°05 MENUISERIES INTERIEUR'!$A$1:$F$186</definedName>
    <definedName name="Print_Titles" localSheetId="0">'Lot N°05 MENUISERIES INTERIEUR'!$1:$2</definedName>
    <definedName name="_xlnm.Print_Area" localSheetId="0">'Lot N°05 MENUISERIES INTERIEUR'!$A$1:$F$185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2" l="1"/>
  <c r="F184" i="2"/>
  <c r="F183" i="2"/>
  <c r="B184" i="2"/>
  <c r="F180" i="2"/>
  <c r="F179" i="2"/>
  <c r="F177" i="2"/>
  <c r="F176" i="2"/>
  <c r="F175" i="2"/>
  <c r="F172" i="2"/>
  <c r="F171" i="2"/>
  <c r="F167" i="2"/>
  <c r="F166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5" i="2"/>
  <c r="F102" i="2"/>
  <c r="F100" i="2"/>
  <c r="F99" i="2"/>
  <c r="F98" i="2"/>
  <c r="F97" i="2"/>
  <c r="F94" i="2"/>
  <c r="F93" i="2"/>
  <c r="F92" i="2"/>
  <c r="F91" i="2"/>
  <c r="F89" i="2"/>
  <c r="F88" i="2"/>
  <c r="F86" i="2"/>
  <c r="F82" i="2"/>
  <c r="F79" i="2"/>
  <c r="F78" i="2"/>
  <c r="F75" i="2"/>
  <c r="F73" i="2"/>
  <c r="F71" i="2"/>
  <c r="F68" i="2"/>
  <c r="F65" i="2"/>
  <c r="F64" i="2"/>
  <c r="F60" i="2"/>
  <c r="F57" i="2"/>
  <c r="F56" i="2"/>
  <c r="F52" i="2"/>
  <c r="F51" i="2"/>
  <c r="F50" i="2"/>
  <c r="F49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31" i="2"/>
  <c r="F29" i="2"/>
  <c r="F28" i="2"/>
  <c r="F25" i="2"/>
  <c r="F24" i="2"/>
  <c r="F23" i="2"/>
  <c r="F22" i="2"/>
  <c r="F21" i="2"/>
  <c r="F18" i="2"/>
  <c r="F17" i="2"/>
  <c r="F16" i="2"/>
  <c r="F14" i="2"/>
  <c r="F12" i="2"/>
  <c r="F11" i="2"/>
  <c r="F8" i="2"/>
  <c r="F6" i="2"/>
</calcChain>
</file>

<file path=xl/sharedStrings.xml><?xml version="1.0" encoding="utf-8"?>
<sst xmlns="http://schemas.openxmlformats.org/spreadsheetml/2006/main" count="773" uniqueCount="479">
  <si>
    <t>U</t>
  </si>
  <si>
    <t>Quantité</t>
  </si>
  <si>
    <t>Prix en €</t>
  </si>
  <si>
    <t>Total en €</t>
  </si>
  <si>
    <t>CH3</t>
  </si>
  <si>
    <t>1</t>
  </si>
  <si>
    <t>GENERALITES MENUISERIE INTERIEURE</t>
  </si>
  <si>
    <t>CH4</t>
  </si>
  <si>
    <t>1.1</t>
  </si>
  <si>
    <t>SUJETIONS GENERALES</t>
  </si>
  <si>
    <t xml:space="preserve">1.1 19 </t>
  </si>
  <si>
    <t xml:space="preserve">ENS  </t>
  </si>
  <si>
    <t>ART</t>
  </si>
  <si>
    <t>AUD-A220</t>
  </si>
  <si>
    <t xml:space="preserve"> Action d'insertion obligatoire. Nombre d’heures d’insertion imposé pour ce lot</t>
  </si>
  <si>
    <t>1.5</t>
  </si>
  <si>
    <t>DOSSIER D'INTERVENTION ULTERIEURE et DOE</t>
  </si>
  <si>
    <t xml:space="preserve">1.5 1 </t>
  </si>
  <si>
    <t>JOC-A316</t>
  </si>
  <si>
    <t>Dossier DIUO et DOE</t>
  </si>
  <si>
    <t>3</t>
  </si>
  <si>
    <t>PORTES INTERIEURES</t>
  </si>
  <si>
    <t>3.1</t>
  </si>
  <si>
    <t>SYSTEME D'INTER OUVERTURE</t>
  </si>
  <si>
    <t xml:space="preserve">3.1 1 </t>
  </si>
  <si>
    <t>MISYIO20</t>
  </si>
  <si>
    <t>Organigramme avec cylindre haute sécurité</t>
  </si>
  <si>
    <t xml:space="preserve">3.1 2 </t>
  </si>
  <si>
    <t>MISYIO60</t>
  </si>
  <si>
    <t>Fermeture et clés de chantier :</t>
  </si>
  <si>
    <t>3.2</t>
  </si>
  <si>
    <t>PORTES COULISSANTES INCORPOREES</t>
  </si>
  <si>
    <t xml:space="preserve">3.2 1 </t>
  </si>
  <si>
    <t xml:space="preserve">U    </t>
  </si>
  <si>
    <t>AJI-R818</t>
  </si>
  <si>
    <t>Porte coulissante PC-220 à 1 vantail de 1.80x3.50m ht</t>
  </si>
  <si>
    <t>3.3</t>
  </si>
  <si>
    <t>PORTES PARE FLAMME 1/2 H STRATIFIE</t>
  </si>
  <si>
    <t xml:space="preserve">3.3 1 </t>
  </si>
  <si>
    <t>AJI-F725</t>
  </si>
  <si>
    <t>Porte PI-90 de 0.95x2.09m ht à condamnation.</t>
  </si>
  <si>
    <t xml:space="preserve">3.3 2 </t>
  </si>
  <si>
    <t>AJI-Q663</t>
  </si>
  <si>
    <t>Porte PI-90 de 0.95x2.09m ht à serrure.</t>
  </si>
  <si>
    <t xml:space="preserve">3.3 3 </t>
  </si>
  <si>
    <t>AJI-F739</t>
  </si>
  <si>
    <t>Porte PI-140f tierce à 2 vantaux de 1.52x2.09m ht avec serrure+ferme-porte sur ouvrant et crémone pompier sur semi-fixe.</t>
  </si>
  <si>
    <t>3.4</t>
  </si>
  <si>
    <t>PORTES COUPE-FEU 1/2 H STRATIFIEES</t>
  </si>
  <si>
    <t>CH5</t>
  </si>
  <si>
    <t>PORTES COUPE-FEU 1/2 H STRATIFIEES HUISSERIE BOIS A PEINDRE</t>
  </si>
  <si>
    <t xml:space="preserve">3.4 1 </t>
  </si>
  <si>
    <t>JOC-B194</t>
  </si>
  <si>
    <t>Porte PICF-90e de 0.95x2.09m ht avec serrure + Ferme-porte.</t>
  </si>
  <si>
    <t xml:space="preserve">3.4 2 </t>
  </si>
  <si>
    <t>JOC-B191</t>
  </si>
  <si>
    <t>Porte PICF-90a+e de 0.95x2.09m ht avec serrure + Ferme-porte.</t>
  </si>
  <si>
    <t xml:space="preserve">3.4 3 </t>
  </si>
  <si>
    <t>AJI-M423</t>
  </si>
  <si>
    <t>Porte PICF-90b+e de 0.95x2.09m ht avec serrure + Ferme-porte.</t>
  </si>
  <si>
    <t xml:space="preserve">3.4 4 </t>
  </si>
  <si>
    <t>DAD-A537</t>
  </si>
  <si>
    <t>Porte PICF-140e tierce à 2 vantaux de 1.52x2.09m ht avec serrure+ferme-porte sur ouvrant et crémone pompier sur semi-fixe.</t>
  </si>
  <si>
    <t xml:space="preserve">3.4 5 </t>
  </si>
  <si>
    <t>MIPCF364</t>
  </si>
  <si>
    <t>Porte PICF-140b+e tierce à 2 vantaux de 1.52x2.09m ht avec serrure+ferme-porte sur ouvrant et crémone pompier sur semi-fixe.</t>
  </si>
  <si>
    <t>3.5</t>
  </si>
  <si>
    <t>BLOC PORTES CF D.A.S</t>
  </si>
  <si>
    <t>D.A.S. PORTES BATTANTES STRATIFIEES</t>
  </si>
  <si>
    <t xml:space="preserve">3.5 1 </t>
  </si>
  <si>
    <t>AJI-E157</t>
  </si>
  <si>
    <t>Porte PDAS-140 tièrce à 2 vantaux de 1.52x2.40m ht - Pare-flamme 1/2h avec occulus.</t>
  </si>
  <si>
    <t xml:space="preserve">3.5 2 </t>
  </si>
  <si>
    <t>AJI-M601</t>
  </si>
  <si>
    <t>Porte PDAS-180 à 2 vantaux de 1.92x2.40m ht - Pare-flamme 1/2h avec occulus.</t>
  </si>
  <si>
    <t>D.A.S. VA ET VIENT STRATIFIEES</t>
  </si>
  <si>
    <t xml:space="preserve">3.5 3 </t>
  </si>
  <si>
    <t>XCE-B079</t>
  </si>
  <si>
    <t>Porte PDAS-180 à 2 vantaux en va et vient de 1.92x2.40m ht - Pare-flamme 1/2h avec occulus.</t>
  </si>
  <si>
    <t>3.6</t>
  </si>
  <si>
    <t>PORTES ISOPHONIQUES</t>
  </si>
  <si>
    <t xml:space="preserve">3.6 1 </t>
  </si>
  <si>
    <t>MIPISP62</t>
  </si>
  <si>
    <t>Porte PI1-90 de 0.95x2.09m ht - Rw+c = 31dB à serrure</t>
  </si>
  <si>
    <t xml:space="preserve">3.6 2 </t>
  </si>
  <si>
    <t>XCE-B868</t>
  </si>
  <si>
    <t>Porte PI1-90b+e de 1.014x2.09m ht - Rw+c = 31dB à serrure</t>
  </si>
  <si>
    <t xml:space="preserve">3.6 3 </t>
  </si>
  <si>
    <t>AJI-F688</t>
  </si>
  <si>
    <t>Porte PI1-90b de 0.95x2.09m ht - Rw+c = 31dB à serrure</t>
  </si>
  <si>
    <t xml:space="preserve">3.6 4 </t>
  </si>
  <si>
    <t>XCE-C942</t>
  </si>
  <si>
    <t>Porte PI1-90d de 0.95x2.09m ht - Rw+c = 31dB à condamnation</t>
  </si>
  <si>
    <t xml:space="preserve">3.6 5 </t>
  </si>
  <si>
    <t>MIPISP13</t>
  </si>
  <si>
    <t>Porte PI1-90e de 0.95x2.09m ht - Rw+c = 31dB à serrure</t>
  </si>
  <si>
    <t xml:space="preserve">3.6 6 </t>
  </si>
  <si>
    <t>XCE-B867</t>
  </si>
  <si>
    <t>Porte PI1-180b+e de 1.92x2.09m ht à 2 vantaux égaux en va et vient avec serrure - Rw+c = 31dB.</t>
  </si>
  <si>
    <t xml:space="preserve">3.6 7 </t>
  </si>
  <si>
    <t>DAD-A387</t>
  </si>
  <si>
    <t>Porte PI1-180e de 1.92x2.09m ht à 2 vantaux égaux avec serrure sur ouvrant et crémone pompier sur semi-fixe - Rw+c = 31dB.</t>
  </si>
  <si>
    <t xml:space="preserve">3.6 8 </t>
  </si>
  <si>
    <t>AJI-R427</t>
  </si>
  <si>
    <t>Porte PI1-180b+e de 1.92x2.09m ht à 2 vantaux égaux avec serrure sur ouvrant et crémone pompier sur semi-fixe - Rw+c = 31dB.</t>
  </si>
  <si>
    <t xml:space="preserve">3.6 9 </t>
  </si>
  <si>
    <t>DAD-A594</t>
  </si>
  <si>
    <t>Porte PI3-90a de 0.95x2.15m ht avec serrure - Rw+c = 42dB + occulus.</t>
  </si>
  <si>
    <t xml:space="preserve">3.6 10 </t>
  </si>
  <si>
    <t>AJI-R426</t>
  </si>
  <si>
    <t>Porte PI4-80 de 0.87x2.15m ht avec serrure - Rw+c = 39dB.</t>
  </si>
  <si>
    <t xml:space="preserve">3.6 11 </t>
  </si>
  <si>
    <t>DAD-A822</t>
  </si>
  <si>
    <t>Porte PI5-90b de 0.95x2.15m ht avec serrure - Rw+c = 42dB.</t>
  </si>
  <si>
    <t xml:space="preserve">3.6 12 </t>
  </si>
  <si>
    <t>DAD-A830</t>
  </si>
  <si>
    <t>Porte vitrée PI5-90a de 0.95x2.15m ht avec serrure - Rw+c = 42dB.</t>
  </si>
  <si>
    <t>4</t>
  </si>
  <si>
    <t>ENSEMBLES MENUISES INTERIEURS</t>
  </si>
  <si>
    <t>4.1</t>
  </si>
  <si>
    <t>CHASSIS INTERIEUR</t>
  </si>
  <si>
    <t xml:space="preserve">4.1 1 </t>
  </si>
  <si>
    <t>AUD-A101</t>
  </si>
  <si>
    <t>Chassis fixe MI1 de 1.15 x 1.12m ht - Rw+c = 42dB</t>
  </si>
  <si>
    <t xml:space="preserve">4.1 2 </t>
  </si>
  <si>
    <t>YSA-A586</t>
  </si>
  <si>
    <t>Chassis fixe MI2 de 0.70x2.09m ht- Rw+c = 31dB</t>
  </si>
  <si>
    <t xml:space="preserve">4.1 3 </t>
  </si>
  <si>
    <t>CEC-B166</t>
  </si>
  <si>
    <t>Chassis fixe MI3 de 0.98x2.09m ht- Rw+c = 31dB</t>
  </si>
  <si>
    <t xml:space="preserve">4.1 4 </t>
  </si>
  <si>
    <t>AJI-F192</t>
  </si>
  <si>
    <t>Chassis fixe MI4 de 1.20x1.12m ht - Rw+c = 31dB</t>
  </si>
  <si>
    <t xml:space="preserve">4.1 5 </t>
  </si>
  <si>
    <t>FRS-A697</t>
  </si>
  <si>
    <t>Chassis fixe MI5 de 2.40x2.09m ht - Rw+c = 31dB</t>
  </si>
  <si>
    <t xml:space="preserve">4.1 6 </t>
  </si>
  <si>
    <t>YSA-B368</t>
  </si>
  <si>
    <t>Chassis fixe MI7 de 0.87x0.89m ht - Rw+c = 39dB</t>
  </si>
  <si>
    <t>5</t>
  </si>
  <si>
    <t>PLACARDS</t>
  </si>
  <si>
    <t>5.1</t>
  </si>
  <si>
    <t>PORTES DE PLACARDS COULISSANTES</t>
  </si>
  <si>
    <t>Gamme SOGALISSIMO de SOGAL FRANCE</t>
  </si>
  <si>
    <t xml:space="preserve">5.1 1 </t>
  </si>
  <si>
    <t>AJI-B940</t>
  </si>
  <si>
    <t>Façade de 2.00 à 2.20 x 2,50m ht, à 3 vantaux, avec cadre</t>
  </si>
  <si>
    <t xml:space="preserve">5.1 2 </t>
  </si>
  <si>
    <t>AJI-M110</t>
  </si>
  <si>
    <t>Façade de 3.00 à 3.20 x 2,50m ht, à 3 vantaux, avec cadre</t>
  </si>
  <si>
    <t>5.2</t>
  </si>
  <si>
    <t>EQUIPEMENT DES PLACARDS</t>
  </si>
  <si>
    <t>RAYONNAGE EN PANNEAUX DE PARTICULES DE 22 MM</t>
  </si>
  <si>
    <t xml:space="preserve">5.2 1 </t>
  </si>
  <si>
    <t xml:space="preserve">ML   </t>
  </si>
  <si>
    <t>MEEQPL85</t>
  </si>
  <si>
    <t>Rayonnage de 40cm larg y/c fixation sur crémaillère réglable.</t>
  </si>
  <si>
    <t>6</t>
  </si>
  <si>
    <t>TRAPPES - FACADES GT Etc ...</t>
  </si>
  <si>
    <t>6.1</t>
  </si>
  <si>
    <t>FACADES DE GAINES TECHNIQUES</t>
  </si>
  <si>
    <t>ENSEMBLE COUPE-FEU 1/2 HEURE STRATIFIE</t>
  </si>
  <si>
    <t xml:space="preserve">6.1 1 </t>
  </si>
  <si>
    <t>MIFAGT58</t>
  </si>
  <si>
    <t>Façade de 1.02x2.09m ht à 2 vantaux</t>
  </si>
  <si>
    <t xml:space="preserve">6.1 2 </t>
  </si>
  <si>
    <t>MIFAGT65</t>
  </si>
  <si>
    <t>Façade de 2.26x2.09m ht avec 2 portes à 2 vantaux</t>
  </si>
  <si>
    <t>6.2</t>
  </si>
  <si>
    <t>TRAPPE DE VISITE DEMONTABLES</t>
  </si>
  <si>
    <t>TRAPPE COUPE FEU 1/2 HEURE</t>
  </si>
  <si>
    <t xml:space="preserve">6.2 1 </t>
  </si>
  <si>
    <t>AJI-D131</t>
  </si>
  <si>
    <t>Trappe de visite 0.30 x 0.60m ht.</t>
  </si>
  <si>
    <t>7</t>
  </si>
  <si>
    <t>MONTANTS - PLINTHES - COUVRE-JOINTS ETC ...</t>
  </si>
  <si>
    <t>7.1</t>
  </si>
  <si>
    <t>PLINTHES BOIS</t>
  </si>
  <si>
    <t xml:space="preserve">7.1 1 </t>
  </si>
  <si>
    <t>DAD-B127</t>
  </si>
  <si>
    <t>Plinthe en mélèze 3 plis de 10mm ép x60mm ht avec application mastic acrylique en partie haute</t>
  </si>
  <si>
    <t>7.2</t>
  </si>
  <si>
    <t>HABILLAGE DE JOINT DE DILATATION</t>
  </si>
  <si>
    <t xml:space="preserve">7.2 1 </t>
  </si>
  <si>
    <t>JOC-A981</t>
  </si>
  <si>
    <t>Habillage de joints de dilatation plat en médium - largeur 120 mm</t>
  </si>
  <si>
    <t>7.3</t>
  </si>
  <si>
    <t>CIMAISES DE PROTECTION</t>
  </si>
  <si>
    <t xml:space="preserve">7.3 1 </t>
  </si>
  <si>
    <t>XCE-B143</t>
  </si>
  <si>
    <t>Cimaise en mélèze 3 plis de 250x24 mm d'épaisseur</t>
  </si>
  <si>
    <t>8</t>
  </si>
  <si>
    <t>TRAITEMENT ACOUSTIQUE</t>
  </si>
  <si>
    <t>8.1</t>
  </si>
  <si>
    <t>PLAFOND ET HABILLAGE MURAL EN LATTES</t>
  </si>
  <si>
    <t xml:space="preserve">8.1 1 </t>
  </si>
  <si>
    <t xml:space="preserve">M2   </t>
  </si>
  <si>
    <t>AJI-S218</t>
  </si>
  <si>
    <t>Habillage mural en résille de bois massif type Shiluvit Line de AZ Plafonds ou équivalent</t>
  </si>
  <si>
    <t xml:space="preserve">8.1 2 </t>
  </si>
  <si>
    <t>AJI-S220</t>
  </si>
  <si>
    <t>Plafond en résille de bois massif type Shiluvit Line de AZ Plafonds ou équivalent</t>
  </si>
  <si>
    <t>9</t>
  </si>
  <si>
    <t>TABLETTES - CAISSONS - HABILLAGES DIVERS</t>
  </si>
  <si>
    <t>9.1</t>
  </si>
  <si>
    <t>TABLETTES EN BOIS MASSIF</t>
  </si>
  <si>
    <t xml:space="preserve">9.1 1 </t>
  </si>
  <si>
    <t>SEB-C491</t>
  </si>
  <si>
    <t>Tablette de 20 à 30cm larg.</t>
  </si>
  <si>
    <t>10</t>
  </si>
  <si>
    <t>EQUIPEMENTS</t>
  </si>
  <si>
    <t>10.1</t>
  </si>
  <si>
    <t>PROTECTIONS</t>
  </si>
  <si>
    <t>INOX</t>
  </si>
  <si>
    <t xml:space="preserve">10.1 1 </t>
  </si>
  <si>
    <t>SEB-B726</t>
  </si>
  <si>
    <t>Plaques de protections de portes en inox de hauteur variable sur deux faces (prix par porte).</t>
  </si>
  <si>
    <t>10.2</t>
  </si>
  <si>
    <t>TRIPTYQUE ECRITURE</t>
  </si>
  <si>
    <t xml:space="preserve">10.2 1 </t>
  </si>
  <si>
    <t>SVW-A070</t>
  </si>
  <si>
    <t>Tableau mural blanc 1.50x1.00 m ht.</t>
  </si>
  <si>
    <t xml:space="preserve">10.2 2 </t>
  </si>
  <si>
    <t>JIN-A003</t>
  </si>
  <si>
    <t>Triptique mural blanc dim 2.00 x 1.00 m ht replié, projection et feutre</t>
  </si>
  <si>
    <t>10.3</t>
  </si>
  <si>
    <t>ACCESSOIRES DIVERS</t>
  </si>
  <si>
    <t xml:space="preserve">10.3 1 </t>
  </si>
  <si>
    <t>SVW-A074</t>
  </si>
  <si>
    <t>Panneaux d'affichage de 1.50x1.00m ht.</t>
  </si>
  <si>
    <t xml:space="preserve">10.3 2 </t>
  </si>
  <si>
    <t>SVW-A075</t>
  </si>
  <si>
    <t>Vitrine à ouverture coulissante de 0.74x0.71m ht</t>
  </si>
  <si>
    <t xml:space="preserve">10.3 3 </t>
  </si>
  <si>
    <t>SVW-A076</t>
  </si>
  <si>
    <t>Vitrines à ouverture coulissante</t>
  </si>
  <si>
    <t xml:space="preserve">10.3 4 </t>
  </si>
  <si>
    <t>XCE-B676</t>
  </si>
  <si>
    <t>Panneaux planning multi-usages</t>
  </si>
  <si>
    <t>10.4</t>
  </si>
  <si>
    <t>CABINES PREFABRIQUEES</t>
  </si>
  <si>
    <t>Système "COMPACT VA 10" de POLYREY</t>
  </si>
  <si>
    <t xml:space="preserve">10.4 1 </t>
  </si>
  <si>
    <t>MICAPR20</t>
  </si>
  <si>
    <t>Cloisons de 1960mm ht y compris fixations et profilés alu (vide compté pour plein)</t>
  </si>
  <si>
    <t xml:space="preserve">10.4 2 </t>
  </si>
  <si>
    <t>MICAPR30</t>
  </si>
  <si>
    <t>Portes 850mm passage x1920mm ht</t>
  </si>
  <si>
    <t xml:space="preserve">10.4 3 </t>
  </si>
  <si>
    <t>MICAPR40</t>
  </si>
  <si>
    <t>Portes 700mm passage x1920mm ht</t>
  </si>
  <si>
    <t xml:space="preserve">10.4 4 </t>
  </si>
  <si>
    <t>MICLPR70</t>
  </si>
  <si>
    <t>Séparatifs de WC en céramique</t>
  </si>
  <si>
    <t>10.5</t>
  </si>
  <si>
    <t>PLAN DE TRAVAIL</t>
  </si>
  <si>
    <t xml:space="preserve">10.5 1 </t>
  </si>
  <si>
    <t>CRI-A238</t>
  </si>
  <si>
    <t>Plan de travail de 60 cm largeur</t>
  </si>
  <si>
    <t>11</t>
  </si>
  <si>
    <t>DIVERS</t>
  </si>
  <si>
    <t>11.1</t>
  </si>
  <si>
    <t>MIROIRS</t>
  </si>
  <si>
    <t xml:space="preserve">11.1 1 </t>
  </si>
  <si>
    <t>XCE-A403</t>
  </si>
  <si>
    <t>Miroir de 33.2 mm ép :</t>
  </si>
  <si>
    <t>13</t>
  </si>
  <si>
    <t>NOMENCLATURE DU MOBILIER</t>
  </si>
  <si>
    <t>13.1</t>
  </si>
  <si>
    <t>MOBILIER LOCAUX COMMUNS</t>
  </si>
  <si>
    <t xml:space="preserve">13.1 1 </t>
  </si>
  <si>
    <t>AUD-A271</t>
  </si>
  <si>
    <t>Meuble bas sous lave mains de 2.00m larg.</t>
  </si>
  <si>
    <t xml:space="preserve">13.1 2 </t>
  </si>
  <si>
    <t>AUD-A202</t>
  </si>
  <si>
    <t>Meuble évier de 2.57m largx2.24m ht.</t>
  </si>
  <si>
    <t xml:space="preserve">13.1 3 </t>
  </si>
  <si>
    <t>AJI-K691</t>
  </si>
  <si>
    <t>Casiers de 3.60x2.14m ht</t>
  </si>
  <si>
    <t xml:space="preserve">13.1 4 </t>
  </si>
  <si>
    <t>AJI-N407</t>
  </si>
  <si>
    <t>Comptoir loge</t>
  </si>
  <si>
    <t xml:space="preserve">13.1 5 </t>
  </si>
  <si>
    <t>AJI-I460</t>
  </si>
  <si>
    <t>Rayonnage</t>
  </si>
  <si>
    <t xml:space="preserve">13.1 6 </t>
  </si>
  <si>
    <t>AJI-I459</t>
  </si>
  <si>
    <t>Bancs</t>
  </si>
  <si>
    <t>13.2</t>
  </si>
  <si>
    <t>MOBILIER MATERNELLE</t>
  </si>
  <si>
    <t xml:space="preserve">13.2 1 </t>
  </si>
  <si>
    <t>DAD-B057</t>
  </si>
  <si>
    <t>Portique vestiaire de 5.40x0.40x2.14m ht</t>
  </si>
  <si>
    <t xml:space="preserve">13.2 2 </t>
  </si>
  <si>
    <t>MOMOOF10</t>
  </si>
  <si>
    <t>Portique vestiaire de 5.10x0.40x2.14m ht</t>
  </si>
  <si>
    <t xml:space="preserve">13.2 3 </t>
  </si>
  <si>
    <t>AJI-F498</t>
  </si>
  <si>
    <t>Portique vestiaire de 7.40x0.40x2.14m ht</t>
  </si>
  <si>
    <t xml:space="preserve">13.2 4 </t>
  </si>
  <si>
    <t>XCE-A932</t>
  </si>
  <si>
    <t>Meuble bas sous évier de 1.33+0.33m larg.</t>
  </si>
  <si>
    <t xml:space="preserve">13.2 5 </t>
  </si>
  <si>
    <t>DAD-B731</t>
  </si>
  <si>
    <t>Meuble rangement haut de 1.80m larg.</t>
  </si>
  <si>
    <t xml:space="preserve">13.2 6 </t>
  </si>
  <si>
    <t>MOMOOF30</t>
  </si>
  <si>
    <t>Meuble rangement haut de 3.10m larg.</t>
  </si>
  <si>
    <t xml:space="preserve">13.2 7 </t>
  </si>
  <si>
    <t>AUD-A272</t>
  </si>
  <si>
    <t>Meuble bas sous lave mains de 1.05m larg.</t>
  </si>
  <si>
    <t xml:space="preserve">13.2 8 </t>
  </si>
  <si>
    <t>XCE-A475</t>
  </si>
  <si>
    <t>Meuble bas sous lave mains de 2.30m larg.</t>
  </si>
  <si>
    <t xml:space="preserve">13.2 9 </t>
  </si>
  <si>
    <t>XCE-A476</t>
  </si>
  <si>
    <t>Meuble bas sous lave mains de 8.20m larg.</t>
  </si>
  <si>
    <t xml:space="preserve">13.2 10 </t>
  </si>
  <si>
    <t>XCE-C152</t>
  </si>
  <si>
    <t>Placard de 0.65x2.14m ht avec porte à 1 vantail</t>
  </si>
  <si>
    <t xml:space="preserve">13.2 11 </t>
  </si>
  <si>
    <t>AJI-I277</t>
  </si>
  <si>
    <t>Placard de 1.05x2.14m ht avec porte à 2 vantaux</t>
  </si>
  <si>
    <t xml:space="preserve">13.2 12 </t>
  </si>
  <si>
    <t>AJI-I255</t>
  </si>
  <si>
    <t>Meuble évier de 1.80m largx2.24m ht.</t>
  </si>
  <si>
    <t xml:space="preserve">13.2 13 </t>
  </si>
  <si>
    <t>AJI-G757</t>
  </si>
  <si>
    <t>Placard de 2.50x2.14m ht avec 2 portes à 2 vantaux et 1 espace ouvert</t>
  </si>
  <si>
    <t xml:space="preserve">13.2 14 </t>
  </si>
  <si>
    <t>MOMOOF35</t>
  </si>
  <si>
    <t>Placard de 2.60x2.14m ht avec 2 portes à 2 vantaux et 1 porte à 1 vantail</t>
  </si>
  <si>
    <t xml:space="preserve">13.2 15 </t>
  </si>
  <si>
    <t>DAD-B730</t>
  </si>
  <si>
    <t>Placard de 7.20x2.14m ht avec 6 portes à 2 vantaux</t>
  </si>
  <si>
    <t xml:space="preserve">13.2 16 </t>
  </si>
  <si>
    <t>DAD-B729</t>
  </si>
  <si>
    <t xml:space="preserve">13.2 17 </t>
  </si>
  <si>
    <t>XCE-C322</t>
  </si>
  <si>
    <t>Banc de 0.40m ht</t>
  </si>
  <si>
    <t xml:space="preserve">13.2 18 </t>
  </si>
  <si>
    <t>XCE-C227</t>
  </si>
  <si>
    <t>Racks métalliques de 2.00m ht</t>
  </si>
  <si>
    <t>13.3</t>
  </si>
  <si>
    <t>MOBILIER ELEMENTAIRE R+1</t>
  </si>
  <si>
    <t xml:space="preserve">13.3 1 </t>
  </si>
  <si>
    <t>DAD-B732</t>
  </si>
  <si>
    <t>Portique vestiaire de 3.50x0.60x2.14m ht</t>
  </si>
  <si>
    <t xml:space="preserve">13.3 2 </t>
  </si>
  <si>
    <t>DAD-B599</t>
  </si>
  <si>
    <t>Portique vestiaire de 5.90x0.60x2.14m ht type 1</t>
  </si>
  <si>
    <t xml:space="preserve">13.3 3 </t>
  </si>
  <si>
    <t>AJI-R702</t>
  </si>
  <si>
    <t>Portique vestiaire de 5.90x0.60x2.14m ht type 2</t>
  </si>
  <si>
    <t xml:space="preserve">13.3 4 </t>
  </si>
  <si>
    <t>DAD-B734</t>
  </si>
  <si>
    <t>Meuble évier trapézoïdal de 0.44 à 0.97m larg.</t>
  </si>
  <si>
    <t xml:space="preserve">13.3 5 </t>
  </si>
  <si>
    <t>AJI-A161</t>
  </si>
  <si>
    <t>Meuble évier de 1.10m largx2.14m ht.</t>
  </si>
  <si>
    <t xml:space="preserve">13.3 6 </t>
  </si>
  <si>
    <t>AJI-J206</t>
  </si>
  <si>
    <t>Meuble évier de 0.67m largx2.14m ht.</t>
  </si>
  <si>
    <t xml:space="preserve">13.3 7 </t>
  </si>
  <si>
    <t>AJI-J207</t>
  </si>
  <si>
    <t>Meuble évier trapézoïdal de 0.77 à 1.30m larg.</t>
  </si>
  <si>
    <t xml:space="preserve">13.3 8 </t>
  </si>
  <si>
    <t>DAD-B571</t>
  </si>
  <si>
    <t>Meuble évier de 1.88m largx2.14m ht.</t>
  </si>
  <si>
    <t xml:space="preserve">13.3 9 </t>
  </si>
  <si>
    <t>AJI-G758</t>
  </si>
  <si>
    <t>Placard de 0.90x2.14m ht avec porte à 1 vantail</t>
  </si>
  <si>
    <t xml:space="preserve">13.3 10 </t>
  </si>
  <si>
    <t>XCE-C714</t>
  </si>
  <si>
    <t>Placard de 1.10x2.14m ht avec 1 porte à 2 vantaux</t>
  </si>
  <si>
    <t xml:space="preserve">13.3 11 </t>
  </si>
  <si>
    <t>AJI-J205</t>
  </si>
  <si>
    <t>Placard de 1.20x2.14m ht avec 1 porte à 1 vantail et 1 espace ouvert</t>
  </si>
  <si>
    <t xml:space="preserve">13.3 12 </t>
  </si>
  <si>
    <t>AJI-G770</t>
  </si>
  <si>
    <t>Placard de 2.30x2.14m ht avec 2 portes à 1 vantail et 1 espace ouvert</t>
  </si>
  <si>
    <t xml:space="preserve">13.3 13 </t>
  </si>
  <si>
    <t>XCE-C658</t>
  </si>
  <si>
    <t>13.4</t>
  </si>
  <si>
    <t>MOBILIER ELEMENTAIRE R+2 &amp; R+3</t>
  </si>
  <si>
    <t xml:space="preserve">13.4 1 </t>
  </si>
  <si>
    <t>AJI-A243</t>
  </si>
  <si>
    <t>Meuble évier de 0.94m largx2.24m ht.</t>
  </si>
  <si>
    <t xml:space="preserve">13.4 2 </t>
  </si>
  <si>
    <t>AJI-A768</t>
  </si>
  <si>
    <t>Meuble évier de 1.00m largx2.24m ht.</t>
  </si>
  <si>
    <t xml:space="preserve">13.4 3 </t>
  </si>
  <si>
    <t>SEB-D003</t>
  </si>
  <si>
    <t>Meuble évier de 1.22m largx2.24m ht.</t>
  </si>
  <si>
    <t xml:space="preserve">13.4 4 </t>
  </si>
  <si>
    <t>SEB-D009</t>
  </si>
  <si>
    <t>Meuble évier de 1.66m largx2.24m ht.</t>
  </si>
  <si>
    <t xml:space="preserve">13.4 5 </t>
  </si>
  <si>
    <t>SEB-D007</t>
  </si>
  <si>
    <t>Meuble évier de 1.84m largx2.24m ht.</t>
  </si>
  <si>
    <t xml:space="preserve">13.4 6 </t>
  </si>
  <si>
    <t>MOAUME10</t>
  </si>
  <si>
    <t>Meuble évier de 3.60m largx2.24m ht.</t>
  </si>
  <si>
    <t xml:space="preserve">13.4 7 </t>
  </si>
  <si>
    <t>SEB-C997</t>
  </si>
  <si>
    <t>Meuble évier de 1.28 à 2.20m largx2.24m ht.</t>
  </si>
  <si>
    <t xml:space="preserve">13.4 8 </t>
  </si>
  <si>
    <t>AJI-A764</t>
  </si>
  <si>
    <t>Meuble évier de 0.96 à 1.88m largx2.24m ht.</t>
  </si>
  <si>
    <t xml:space="preserve">13.4 9 </t>
  </si>
  <si>
    <t>SEB-D010</t>
  </si>
  <si>
    <t>Meuble évier de 1.44 à 1.97m largx2.24m ht.</t>
  </si>
  <si>
    <t xml:space="preserve">13.4 10 </t>
  </si>
  <si>
    <t>SEB-D004</t>
  </si>
  <si>
    <t>Meuble évier de 2.00m largx2.24m ht.</t>
  </si>
  <si>
    <t xml:space="preserve">13.4 11 </t>
  </si>
  <si>
    <t>AJI-L024</t>
  </si>
  <si>
    <t>Rangements muraux Salles de classes de 3.04m ht type 1</t>
  </si>
  <si>
    <t xml:space="preserve">13.4 12 </t>
  </si>
  <si>
    <t>SEB-D005</t>
  </si>
  <si>
    <t>Rangements muraux Salles de classes de 3.04m ht type 2</t>
  </si>
  <si>
    <t xml:space="preserve">13.4 13 </t>
  </si>
  <si>
    <t>SEB-D011</t>
  </si>
  <si>
    <t>Rangements muraux Bibliothèques de 3.04m ht</t>
  </si>
  <si>
    <t xml:space="preserve">13.4 14 </t>
  </si>
  <si>
    <t>SEB-D006</t>
  </si>
  <si>
    <t>Rangements muraux Local ménage de 3.04m ht</t>
  </si>
  <si>
    <t xml:space="preserve">13.4 15 </t>
  </si>
  <si>
    <t>SEB-C995</t>
  </si>
  <si>
    <t>Portiques vestiaires muraux Salles de classes de 3.04m ht type 1</t>
  </si>
  <si>
    <t xml:space="preserve">13.4 16 </t>
  </si>
  <si>
    <t>SEB-D008</t>
  </si>
  <si>
    <t>Portiques vestiaires muraux Salles de classes de 3.04m ht type 2</t>
  </si>
  <si>
    <t xml:space="preserve">13.4 17 </t>
  </si>
  <si>
    <t>SEB-C996</t>
  </si>
  <si>
    <t>13.5</t>
  </si>
  <si>
    <t>MOBILIER RESTAURANT SCOLAIRE</t>
  </si>
  <si>
    <t xml:space="preserve">13.5 1 </t>
  </si>
  <si>
    <t>MOMOVE15</t>
  </si>
  <si>
    <t>Placard de 3.60m avec 3 portes à 2 vantaux</t>
  </si>
  <si>
    <t xml:space="preserve">13.5 2 </t>
  </si>
  <si>
    <t>MOMOVE25</t>
  </si>
  <si>
    <t>Meuble vaisselle de 3.60x0.60x0.90m ht</t>
  </si>
  <si>
    <t>14</t>
  </si>
  <si>
    <t>NOMENCLATURE DE LA SIGNALETIQUE</t>
  </si>
  <si>
    <t>14.1</t>
  </si>
  <si>
    <t>SIGNALETIQUE EXTERIEURE</t>
  </si>
  <si>
    <t>ENSEIGNE</t>
  </si>
  <si>
    <t xml:space="preserve">14.1 1 </t>
  </si>
  <si>
    <t>JOC-B520</t>
  </si>
  <si>
    <t>Panneau enseigne murale 0.74 x 0.73m ht "Groupe Scolaire Ruffi"</t>
  </si>
  <si>
    <t xml:space="preserve">14.1 2 </t>
  </si>
  <si>
    <t>JOC-A656</t>
  </si>
  <si>
    <t>Panneau enseigne murale 0.80 x 0.60m ht "Plaque républicaine"</t>
  </si>
  <si>
    <t>14.2</t>
  </si>
  <si>
    <t>SIGNALETIQUE INTERIEURE</t>
  </si>
  <si>
    <t>SIGNALISATION SUR PORTE</t>
  </si>
  <si>
    <t xml:space="preserve">14.2 1 </t>
  </si>
  <si>
    <t>JOC-B755</t>
  </si>
  <si>
    <t>Panneaux de porte 100 x 150 mm ht couleur laiton</t>
  </si>
  <si>
    <t xml:space="preserve">14.2 2 </t>
  </si>
  <si>
    <t>AJI-H445</t>
  </si>
  <si>
    <t>Numérotation de 76x190mm sur de porte (3 chiffres)</t>
  </si>
  <si>
    <t xml:space="preserve">14.2 3 </t>
  </si>
  <si>
    <t>SI01-B00</t>
  </si>
  <si>
    <t>Panneaux pictogrammes 114x114mm</t>
  </si>
  <si>
    <t>SIGNALETIQUE DIRECTIONNELLE</t>
  </si>
  <si>
    <t xml:space="preserve">14.2 4 </t>
  </si>
  <si>
    <t>SI01-A75</t>
  </si>
  <si>
    <t>Panneau de direction type portique de 0.90x2.00m ht avec 3 panneaux de 800x500mm ht.</t>
  </si>
  <si>
    <t xml:space="preserve">14.2 5 </t>
  </si>
  <si>
    <t>SI01-A95</t>
  </si>
  <si>
    <t>Panneaux d'étages 400  x 400 mm</t>
  </si>
  <si>
    <t>TOTHT</t>
  </si>
  <si>
    <t>Montant HT du Lot N°05 MENUISERIES INTERIEURES BOIS-MOBILIER</t>
  </si>
  <si>
    <t>TVA</t>
  </si>
  <si>
    <t>20</t>
  </si>
  <si>
    <t>TOTTTC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</si>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</sst>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#,##0;\-#,##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7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5" fillId="3" borderId="10" xfId="19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5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5" fillId="3" borderId="0" xfId="19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1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N°05 MENUISERIES INTERIEURES BOIS-MOBILIER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8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1" sqref="B11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4"/>
      <c r="B1" s="35"/>
      <c r="C1" s="35"/>
      <c r="D1" s="35"/>
      <c r="E1" s="35"/>
      <c r="F1" s="36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1"/>
      <c r="C3" s="14"/>
      <c r="D3" s="17"/>
      <c r="E3" s="17"/>
      <c r="F3" s="15"/>
    </row>
    <row r="4" spans="1:702" x14ac:dyDescent="0.25">
      <c r="A4" s="8" t="s">
        <v>5</v>
      </c>
      <c r="B4" s="13" t="s">
        <v>6</v>
      </c>
      <c r="C4" s="14"/>
      <c r="D4" s="17"/>
      <c r="E4" s="17"/>
      <c r="F4" s="15"/>
      <c r="ZY4" s="1" t="s">
        <v>4</v>
      </c>
    </row>
    <row r="5" spans="1:702" x14ac:dyDescent="0.25">
      <c r="A5" s="11" t="s">
        <v>8</v>
      </c>
      <c r="B5" s="22" t="s">
        <v>9</v>
      </c>
      <c r="C5" s="14"/>
      <c r="D5" s="17"/>
      <c r="E5" s="17"/>
      <c r="F5" s="15"/>
      <c r="ZY5" s="1" t="s">
        <v>7</v>
      </c>
    </row>
    <row r="6" spans="1:702" ht="24" x14ac:dyDescent="0.25">
      <c r="A6" s="9" t="s">
        <v>10</v>
      </c>
      <c r="B6" s="23" t="s">
        <v>14</v>
      </c>
      <c r="C6" s="14" t="s">
        <v>11</v>
      </c>
      <c r="D6" s="18">
        <v>1</v>
      </c>
      <c r="E6" s="20"/>
      <c r="F6" s="16">
        <f>ROUND(D6*E6,2)</f>
        <v>0</v>
      </c>
      <c r="ZY6" s="1" t="s">
        <v>12</v>
      </c>
      <c r="ZZ6" s="1" t="s">
        <v>13</v>
      </c>
    </row>
    <row r="7" spans="1:702" x14ac:dyDescent="0.25">
      <c r="A7" s="11" t="s">
        <v>15</v>
      </c>
      <c r="B7" s="22" t="s">
        <v>16</v>
      </c>
      <c r="C7" s="14"/>
      <c r="D7" s="17"/>
      <c r="E7" s="17"/>
      <c r="F7" s="15"/>
      <c r="ZY7" s="1" t="s">
        <v>7</v>
      </c>
    </row>
    <row r="8" spans="1:702" x14ac:dyDescent="0.25">
      <c r="A8" s="9" t="s">
        <v>17</v>
      </c>
      <c r="B8" s="23" t="s">
        <v>19</v>
      </c>
      <c r="C8" s="14" t="s">
        <v>11</v>
      </c>
      <c r="D8" s="18">
        <v>1</v>
      </c>
      <c r="E8" s="20"/>
      <c r="F8" s="16">
        <f>ROUND(D8*E8,2)</f>
        <v>0</v>
      </c>
      <c r="ZY8" s="1" t="s">
        <v>12</v>
      </c>
      <c r="ZZ8" s="1" t="s">
        <v>18</v>
      </c>
    </row>
    <row r="9" spans="1:702" x14ac:dyDescent="0.25">
      <c r="A9" s="8" t="s">
        <v>20</v>
      </c>
      <c r="B9" s="13" t="s">
        <v>21</v>
      </c>
      <c r="C9" s="14"/>
      <c r="D9" s="17"/>
      <c r="E9" s="17"/>
      <c r="F9" s="15"/>
      <c r="ZY9" s="1" t="s">
        <v>4</v>
      </c>
    </row>
    <row r="10" spans="1:702" x14ac:dyDescent="0.25">
      <c r="A10" s="11" t="s">
        <v>22</v>
      </c>
      <c r="B10" s="22" t="s">
        <v>23</v>
      </c>
      <c r="C10" s="14"/>
      <c r="D10" s="17"/>
      <c r="E10" s="17"/>
      <c r="F10" s="15"/>
      <c r="ZY10" s="1" t="s">
        <v>7</v>
      </c>
    </row>
    <row r="11" spans="1:702" x14ac:dyDescent="0.25">
      <c r="A11" s="9" t="s">
        <v>24</v>
      </c>
      <c r="B11" s="23" t="s">
        <v>26</v>
      </c>
      <c r="C11" s="14" t="s">
        <v>11</v>
      </c>
      <c r="D11" s="19">
        <v>1</v>
      </c>
      <c r="E11" s="20"/>
      <c r="F11" s="16">
        <f>ROUND(D11*E11,2)</f>
        <v>0</v>
      </c>
      <c r="ZY11" s="1" t="s">
        <v>12</v>
      </c>
      <c r="ZZ11" s="1" t="s">
        <v>25</v>
      </c>
    </row>
    <row r="12" spans="1:702" x14ac:dyDescent="0.25">
      <c r="A12" s="9" t="s">
        <v>27</v>
      </c>
      <c r="B12" s="23" t="s">
        <v>29</v>
      </c>
      <c r="C12" s="14" t="s">
        <v>11</v>
      </c>
      <c r="D12" s="18">
        <v>1</v>
      </c>
      <c r="E12" s="20"/>
      <c r="F12" s="16">
        <f>ROUND(D12*E12,2)</f>
        <v>0</v>
      </c>
      <c r="ZY12" s="1" t="s">
        <v>12</v>
      </c>
      <c r="ZZ12" s="1" t="s">
        <v>28</v>
      </c>
    </row>
    <row r="13" spans="1:702" x14ac:dyDescent="0.25">
      <c r="A13" s="11" t="s">
        <v>30</v>
      </c>
      <c r="B13" s="22" t="s">
        <v>31</v>
      </c>
      <c r="C13" s="14"/>
      <c r="D13" s="17"/>
      <c r="E13" s="17"/>
      <c r="F13" s="15"/>
      <c r="ZY13" s="1" t="s">
        <v>7</v>
      </c>
    </row>
    <row r="14" spans="1:702" x14ac:dyDescent="0.25">
      <c r="A14" s="9" t="s">
        <v>32</v>
      </c>
      <c r="B14" s="23" t="s">
        <v>35</v>
      </c>
      <c r="C14" s="14" t="s">
        <v>33</v>
      </c>
      <c r="D14" s="19">
        <v>1</v>
      </c>
      <c r="E14" s="20"/>
      <c r="F14" s="16">
        <f>ROUND(D14*E14,2)</f>
        <v>0</v>
      </c>
      <c r="ZY14" s="1" t="s">
        <v>12</v>
      </c>
      <c r="ZZ14" s="1" t="s">
        <v>34</v>
      </c>
    </row>
    <row r="15" spans="1:702" x14ac:dyDescent="0.25">
      <c r="A15" s="11" t="s">
        <v>36</v>
      </c>
      <c r="B15" s="22" t="s">
        <v>37</v>
      </c>
      <c r="C15" s="14"/>
      <c r="D15" s="17"/>
      <c r="E15" s="17"/>
      <c r="F15" s="15"/>
      <c r="ZY15" s="1" t="s">
        <v>7</v>
      </c>
    </row>
    <row r="16" spans="1:702" x14ac:dyDescent="0.25">
      <c r="A16" s="9" t="s">
        <v>38</v>
      </c>
      <c r="B16" s="23" t="s">
        <v>40</v>
      </c>
      <c r="C16" s="14" t="s">
        <v>33</v>
      </c>
      <c r="D16" s="18">
        <v>2</v>
      </c>
      <c r="E16" s="20"/>
      <c r="F16" s="16">
        <f>ROUND(D16*E16,2)</f>
        <v>0</v>
      </c>
      <c r="ZY16" s="1" t="s">
        <v>12</v>
      </c>
      <c r="ZZ16" s="1" t="s">
        <v>39</v>
      </c>
    </row>
    <row r="17" spans="1:702" x14ac:dyDescent="0.25">
      <c r="A17" s="9" t="s">
        <v>41</v>
      </c>
      <c r="B17" s="23" t="s">
        <v>43</v>
      </c>
      <c r="C17" s="14" t="s">
        <v>33</v>
      </c>
      <c r="D17" s="18">
        <v>3</v>
      </c>
      <c r="E17" s="20"/>
      <c r="F17" s="16">
        <f>ROUND(D17*E17,2)</f>
        <v>0</v>
      </c>
      <c r="ZY17" s="1" t="s">
        <v>12</v>
      </c>
      <c r="ZZ17" s="1" t="s">
        <v>42</v>
      </c>
    </row>
    <row r="18" spans="1:702" ht="36" x14ac:dyDescent="0.25">
      <c r="A18" s="9" t="s">
        <v>44</v>
      </c>
      <c r="B18" s="23" t="s">
        <v>46</v>
      </c>
      <c r="C18" s="14" t="s">
        <v>33</v>
      </c>
      <c r="D18" s="18">
        <v>1</v>
      </c>
      <c r="E18" s="20"/>
      <c r="F18" s="16">
        <f>ROUND(D18*E18,2)</f>
        <v>0</v>
      </c>
      <c r="ZY18" s="1" t="s">
        <v>12</v>
      </c>
      <c r="ZZ18" s="1" t="s">
        <v>45</v>
      </c>
    </row>
    <row r="19" spans="1:702" x14ac:dyDescent="0.25">
      <c r="A19" s="11" t="s">
        <v>47</v>
      </c>
      <c r="B19" s="22" t="s">
        <v>48</v>
      </c>
      <c r="C19" s="14"/>
      <c r="D19" s="17"/>
      <c r="E19" s="17"/>
      <c r="F19" s="15"/>
      <c r="ZY19" s="1" t="s">
        <v>7</v>
      </c>
    </row>
    <row r="20" spans="1:702" ht="24" x14ac:dyDescent="0.25">
      <c r="A20" s="12"/>
      <c r="B20" s="24" t="s">
        <v>50</v>
      </c>
      <c r="C20" s="14"/>
      <c r="D20" s="17"/>
      <c r="E20" s="17"/>
      <c r="F20" s="15"/>
      <c r="ZY20" s="1" t="s">
        <v>49</v>
      </c>
    </row>
    <row r="21" spans="1:702" x14ac:dyDescent="0.25">
      <c r="A21" s="9" t="s">
        <v>51</v>
      </c>
      <c r="B21" s="23" t="s">
        <v>53</v>
      </c>
      <c r="C21" s="14" t="s">
        <v>33</v>
      </c>
      <c r="D21" s="18">
        <v>7</v>
      </c>
      <c r="E21" s="20"/>
      <c r="F21" s="16">
        <f>ROUND(D21*E21,2)</f>
        <v>0</v>
      </c>
      <c r="ZY21" s="1" t="s">
        <v>12</v>
      </c>
      <c r="ZZ21" s="1" t="s">
        <v>52</v>
      </c>
    </row>
    <row r="22" spans="1:702" ht="24" x14ac:dyDescent="0.25">
      <c r="A22" s="9" t="s">
        <v>54</v>
      </c>
      <c r="B22" s="23" t="s">
        <v>56</v>
      </c>
      <c r="C22" s="14" t="s">
        <v>33</v>
      </c>
      <c r="D22" s="18">
        <v>1</v>
      </c>
      <c r="E22" s="20"/>
      <c r="F22" s="16">
        <f>ROUND(D22*E22,2)</f>
        <v>0</v>
      </c>
      <c r="ZY22" s="1" t="s">
        <v>12</v>
      </c>
      <c r="ZZ22" s="1" t="s">
        <v>55</v>
      </c>
    </row>
    <row r="23" spans="1:702" ht="24" x14ac:dyDescent="0.25">
      <c r="A23" s="9" t="s">
        <v>57</v>
      </c>
      <c r="B23" s="23" t="s">
        <v>59</v>
      </c>
      <c r="C23" s="14" t="s">
        <v>33</v>
      </c>
      <c r="D23" s="18">
        <v>1</v>
      </c>
      <c r="E23" s="20"/>
      <c r="F23" s="16">
        <f>ROUND(D23*E23,2)</f>
        <v>0</v>
      </c>
      <c r="ZY23" s="1" t="s">
        <v>12</v>
      </c>
      <c r="ZZ23" s="1" t="s">
        <v>58</v>
      </c>
    </row>
    <row r="24" spans="1:702" ht="36" x14ac:dyDescent="0.25">
      <c r="A24" s="9" t="s">
        <v>60</v>
      </c>
      <c r="B24" s="23" t="s">
        <v>62</v>
      </c>
      <c r="C24" s="14" t="s">
        <v>33</v>
      </c>
      <c r="D24" s="18">
        <v>8</v>
      </c>
      <c r="E24" s="20"/>
      <c r="F24" s="16">
        <f>ROUND(D24*E24,2)</f>
        <v>0</v>
      </c>
      <c r="ZY24" s="1" t="s">
        <v>12</v>
      </c>
      <c r="ZZ24" s="1" t="s">
        <v>61</v>
      </c>
    </row>
    <row r="25" spans="1:702" ht="36" x14ac:dyDescent="0.25">
      <c r="A25" s="9" t="s">
        <v>63</v>
      </c>
      <c r="B25" s="23" t="s">
        <v>65</v>
      </c>
      <c r="C25" s="14" t="s">
        <v>33</v>
      </c>
      <c r="D25" s="18">
        <v>1</v>
      </c>
      <c r="E25" s="20"/>
      <c r="F25" s="16">
        <f>ROUND(D25*E25,2)</f>
        <v>0</v>
      </c>
      <c r="ZY25" s="1" t="s">
        <v>12</v>
      </c>
      <c r="ZZ25" s="1" t="s">
        <v>64</v>
      </c>
    </row>
    <row r="26" spans="1:702" x14ac:dyDescent="0.25">
      <c r="A26" s="11" t="s">
        <v>66</v>
      </c>
      <c r="B26" s="22" t="s">
        <v>67</v>
      </c>
      <c r="C26" s="14"/>
      <c r="D26" s="17"/>
      <c r="E26" s="17"/>
      <c r="F26" s="15"/>
      <c r="ZY26" s="1" t="s">
        <v>7</v>
      </c>
    </row>
    <row r="27" spans="1:702" x14ac:dyDescent="0.25">
      <c r="A27" s="12"/>
      <c r="B27" s="24" t="s">
        <v>68</v>
      </c>
      <c r="C27" s="14"/>
      <c r="D27" s="17"/>
      <c r="E27" s="17"/>
      <c r="F27" s="15"/>
      <c r="ZY27" s="1" t="s">
        <v>49</v>
      </c>
    </row>
    <row r="28" spans="1:702" ht="24" x14ac:dyDescent="0.25">
      <c r="A28" s="9" t="s">
        <v>69</v>
      </c>
      <c r="B28" s="23" t="s">
        <v>71</v>
      </c>
      <c r="C28" s="14" t="s">
        <v>33</v>
      </c>
      <c r="D28" s="18">
        <v>1</v>
      </c>
      <c r="E28" s="20"/>
      <c r="F28" s="16">
        <f>ROUND(D28*E28,2)</f>
        <v>0</v>
      </c>
      <c r="ZY28" s="1" t="s">
        <v>12</v>
      </c>
      <c r="ZZ28" s="1" t="s">
        <v>70</v>
      </c>
    </row>
    <row r="29" spans="1:702" ht="24" x14ac:dyDescent="0.25">
      <c r="A29" s="9" t="s">
        <v>72</v>
      </c>
      <c r="B29" s="23" t="s">
        <v>74</v>
      </c>
      <c r="C29" s="14" t="s">
        <v>33</v>
      </c>
      <c r="D29" s="18">
        <v>1</v>
      </c>
      <c r="E29" s="20"/>
      <c r="F29" s="16">
        <f>ROUND(D29*E29,2)</f>
        <v>0</v>
      </c>
      <c r="ZY29" s="1" t="s">
        <v>12</v>
      </c>
      <c r="ZZ29" s="1" t="s">
        <v>73</v>
      </c>
    </row>
    <row r="30" spans="1:702" x14ac:dyDescent="0.25">
      <c r="A30" s="12"/>
      <c r="B30" s="24" t="s">
        <v>75</v>
      </c>
      <c r="C30" s="14"/>
      <c r="D30" s="17"/>
      <c r="E30" s="17"/>
      <c r="F30" s="15"/>
      <c r="ZY30" s="1" t="s">
        <v>49</v>
      </c>
    </row>
    <row r="31" spans="1:702" ht="24" x14ac:dyDescent="0.25">
      <c r="A31" s="9" t="s">
        <v>76</v>
      </c>
      <c r="B31" s="23" t="s">
        <v>78</v>
      </c>
      <c r="C31" s="14" t="s">
        <v>33</v>
      </c>
      <c r="D31" s="18">
        <v>4</v>
      </c>
      <c r="E31" s="20"/>
      <c r="F31" s="16">
        <f>ROUND(D31*E31,2)</f>
        <v>0</v>
      </c>
      <c r="ZY31" s="1" t="s">
        <v>12</v>
      </c>
      <c r="ZZ31" s="1" t="s">
        <v>77</v>
      </c>
    </row>
    <row r="32" spans="1:702" x14ac:dyDescent="0.25">
      <c r="A32" s="11" t="s">
        <v>79</v>
      </c>
      <c r="B32" s="22" t="s">
        <v>80</v>
      </c>
      <c r="C32" s="14"/>
      <c r="D32" s="17"/>
      <c r="E32" s="17"/>
      <c r="F32" s="15"/>
      <c r="ZY32" s="1" t="s">
        <v>7</v>
      </c>
    </row>
    <row r="33" spans="1:702" x14ac:dyDescent="0.25">
      <c r="A33" s="9" t="s">
        <v>81</v>
      </c>
      <c r="B33" s="23" t="s">
        <v>83</v>
      </c>
      <c r="C33" s="14" t="s">
        <v>33</v>
      </c>
      <c r="D33" s="18">
        <v>6</v>
      </c>
      <c r="E33" s="20"/>
      <c r="F33" s="16">
        <f t="shared" ref="F33:F44" si="0">ROUND(D33*E33,2)</f>
        <v>0</v>
      </c>
      <c r="ZY33" s="1" t="s">
        <v>12</v>
      </c>
      <c r="ZZ33" s="1" t="s">
        <v>82</v>
      </c>
    </row>
    <row r="34" spans="1:702" x14ac:dyDescent="0.25">
      <c r="A34" s="9" t="s">
        <v>84</v>
      </c>
      <c r="B34" s="23" t="s">
        <v>86</v>
      </c>
      <c r="C34" s="14" t="s">
        <v>33</v>
      </c>
      <c r="D34" s="18">
        <v>18</v>
      </c>
      <c r="E34" s="20"/>
      <c r="F34" s="16">
        <f t="shared" si="0"/>
        <v>0</v>
      </c>
      <c r="ZY34" s="1" t="s">
        <v>12</v>
      </c>
      <c r="ZZ34" s="1" t="s">
        <v>85</v>
      </c>
    </row>
    <row r="35" spans="1:702" x14ac:dyDescent="0.25">
      <c r="A35" s="9" t="s">
        <v>87</v>
      </c>
      <c r="B35" s="23" t="s">
        <v>89</v>
      </c>
      <c r="C35" s="14" t="s">
        <v>33</v>
      </c>
      <c r="D35" s="18">
        <v>2</v>
      </c>
      <c r="E35" s="20"/>
      <c r="F35" s="16">
        <f t="shared" si="0"/>
        <v>0</v>
      </c>
      <c r="ZY35" s="1" t="s">
        <v>12</v>
      </c>
      <c r="ZZ35" s="1" t="s">
        <v>88</v>
      </c>
    </row>
    <row r="36" spans="1:702" ht="24" x14ac:dyDescent="0.25">
      <c r="A36" s="9" t="s">
        <v>90</v>
      </c>
      <c r="B36" s="23" t="s">
        <v>92</v>
      </c>
      <c r="C36" s="14" t="s">
        <v>33</v>
      </c>
      <c r="D36" s="18">
        <v>2</v>
      </c>
      <c r="E36" s="20"/>
      <c r="F36" s="16">
        <f t="shared" si="0"/>
        <v>0</v>
      </c>
      <c r="ZY36" s="1" t="s">
        <v>12</v>
      </c>
      <c r="ZZ36" s="1" t="s">
        <v>91</v>
      </c>
    </row>
    <row r="37" spans="1:702" x14ac:dyDescent="0.25">
      <c r="A37" s="9" t="s">
        <v>93</v>
      </c>
      <c r="B37" s="23" t="s">
        <v>95</v>
      </c>
      <c r="C37" s="14" t="s">
        <v>33</v>
      </c>
      <c r="D37" s="18">
        <v>15</v>
      </c>
      <c r="E37" s="20"/>
      <c r="F37" s="16">
        <f t="shared" si="0"/>
        <v>0</v>
      </c>
      <c r="ZY37" s="1" t="s">
        <v>12</v>
      </c>
      <c r="ZZ37" s="1" t="s">
        <v>94</v>
      </c>
    </row>
    <row r="38" spans="1:702" ht="24" x14ac:dyDescent="0.25">
      <c r="A38" s="9" t="s">
        <v>96</v>
      </c>
      <c r="B38" s="23" t="s">
        <v>98</v>
      </c>
      <c r="C38" s="14" t="s">
        <v>33</v>
      </c>
      <c r="D38" s="18">
        <v>2</v>
      </c>
      <c r="E38" s="20"/>
      <c r="F38" s="16">
        <f t="shared" si="0"/>
        <v>0</v>
      </c>
      <c r="ZY38" s="1" t="s">
        <v>12</v>
      </c>
      <c r="ZZ38" s="1" t="s">
        <v>97</v>
      </c>
    </row>
    <row r="39" spans="1:702" ht="36" x14ac:dyDescent="0.25">
      <c r="A39" s="9" t="s">
        <v>99</v>
      </c>
      <c r="B39" s="23" t="s">
        <v>101</v>
      </c>
      <c r="C39" s="14" t="s">
        <v>33</v>
      </c>
      <c r="D39" s="18">
        <v>1</v>
      </c>
      <c r="E39" s="20"/>
      <c r="F39" s="16">
        <f t="shared" si="0"/>
        <v>0</v>
      </c>
      <c r="ZY39" s="1" t="s">
        <v>12</v>
      </c>
      <c r="ZZ39" s="1" t="s">
        <v>100</v>
      </c>
    </row>
    <row r="40" spans="1:702" ht="36" x14ac:dyDescent="0.25">
      <c r="A40" s="9" t="s">
        <v>102</v>
      </c>
      <c r="B40" s="23" t="s">
        <v>104</v>
      </c>
      <c r="C40" s="14" t="s">
        <v>33</v>
      </c>
      <c r="D40" s="18">
        <v>2</v>
      </c>
      <c r="E40" s="20"/>
      <c r="F40" s="16">
        <f t="shared" si="0"/>
        <v>0</v>
      </c>
      <c r="ZY40" s="1" t="s">
        <v>12</v>
      </c>
      <c r="ZZ40" s="1" t="s">
        <v>103</v>
      </c>
    </row>
    <row r="41" spans="1:702" ht="24" x14ac:dyDescent="0.25">
      <c r="A41" s="9" t="s">
        <v>105</v>
      </c>
      <c r="B41" s="23" t="s">
        <v>107</v>
      </c>
      <c r="C41" s="14" t="s">
        <v>33</v>
      </c>
      <c r="D41" s="18">
        <v>4</v>
      </c>
      <c r="E41" s="20"/>
      <c r="F41" s="16">
        <f t="shared" si="0"/>
        <v>0</v>
      </c>
      <c r="ZY41" s="1" t="s">
        <v>12</v>
      </c>
      <c r="ZZ41" s="1" t="s">
        <v>106</v>
      </c>
    </row>
    <row r="42" spans="1:702" x14ac:dyDescent="0.25">
      <c r="A42" s="9" t="s">
        <v>108</v>
      </c>
      <c r="B42" s="23" t="s">
        <v>110</v>
      </c>
      <c r="C42" s="14" t="s">
        <v>33</v>
      </c>
      <c r="D42" s="18">
        <v>8</v>
      </c>
      <c r="E42" s="20"/>
      <c r="F42" s="16">
        <f t="shared" si="0"/>
        <v>0</v>
      </c>
      <c r="ZY42" s="1" t="s">
        <v>12</v>
      </c>
      <c r="ZZ42" s="1" t="s">
        <v>109</v>
      </c>
    </row>
    <row r="43" spans="1:702" x14ac:dyDescent="0.25">
      <c r="A43" s="9" t="s">
        <v>111</v>
      </c>
      <c r="B43" s="23" t="s">
        <v>113</v>
      </c>
      <c r="C43" s="14" t="s">
        <v>33</v>
      </c>
      <c r="D43" s="18">
        <v>2</v>
      </c>
      <c r="E43" s="20"/>
      <c r="F43" s="16">
        <f t="shared" si="0"/>
        <v>0</v>
      </c>
      <c r="ZY43" s="1" t="s">
        <v>12</v>
      </c>
      <c r="ZZ43" s="1" t="s">
        <v>112</v>
      </c>
    </row>
    <row r="44" spans="1:702" ht="24" x14ac:dyDescent="0.25">
      <c r="A44" s="9" t="s">
        <v>114</v>
      </c>
      <c r="B44" s="23" t="s">
        <v>116</v>
      </c>
      <c r="C44" s="14" t="s">
        <v>33</v>
      </c>
      <c r="D44" s="18">
        <v>7</v>
      </c>
      <c r="E44" s="20"/>
      <c r="F44" s="16">
        <f t="shared" si="0"/>
        <v>0</v>
      </c>
      <c r="ZY44" s="1" t="s">
        <v>12</v>
      </c>
      <c r="ZZ44" s="1" t="s">
        <v>115</v>
      </c>
    </row>
    <row r="45" spans="1:702" x14ac:dyDescent="0.25">
      <c r="A45" s="8" t="s">
        <v>117</v>
      </c>
      <c r="B45" s="13" t="s">
        <v>118</v>
      </c>
      <c r="C45" s="14"/>
      <c r="D45" s="17"/>
      <c r="E45" s="17"/>
      <c r="F45" s="15"/>
      <c r="ZY45" s="1" t="s">
        <v>4</v>
      </c>
    </row>
    <row r="46" spans="1:702" x14ac:dyDescent="0.25">
      <c r="A46" s="11" t="s">
        <v>119</v>
      </c>
      <c r="B46" s="22" t="s">
        <v>120</v>
      </c>
      <c r="C46" s="14"/>
      <c r="D46" s="17"/>
      <c r="E46" s="17"/>
      <c r="F46" s="15"/>
      <c r="ZY46" s="1" t="s">
        <v>7</v>
      </c>
    </row>
    <row r="47" spans="1:702" x14ac:dyDescent="0.25">
      <c r="A47" s="9" t="s">
        <v>121</v>
      </c>
      <c r="B47" s="23" t="s">
        <v>123</v>
      </c>
      <c r="C47" s="14" t="s">
        <v>33</v>
      </c>
      <c r="D47" s="18">
        <v>6</v>
      </c>
      <c r="E47" s="20"/>
      <c r="F47" s="16">
        <f t="shared" ref="F47:F52" si="1">ROUND(D47*E47,2)</f>
        <v>0</v>
      </c>
      <c r="ZY47" s="1" t="s">
        <v>12</v>
      </c>
      <c r="ZZ47" s="1" t="s">
        <v>122</v>
      </c>
    </row>
    <row r="48" spans="1:702" x14ac:dyDescent="0.25">
      <c r="A48" s="9" t="s">
        <v>124</v>
      </c>
      <c r="B48" s="23" t="s">
        <v>126</v>
      </c>
      <c r="C48" s="14" t="s">
        <v>33</v>
      </c>
      <c r="D48" s="18">
        <v>14</v>
      </c>
      <c r="E48" s="20"/>
      <c r="F48" s="16">
        <f t="shared" si="1"/>
        <v>0</v>
      </c>
      <c r="ZY48" s="1" t="s">
        <v>12</v>
      </c>
      <c r="ZZ48" s="1" t="s">
        <v>125</v>
      </c>
    </row>
    <row r="49" spans="1:702" x14ac:dyDescent="0.25">
      <c r="A49" s="9" t="s">
        <v>127</v>
      </c>
      <c r="B49" s="23" t="s">
        <v>129</v>
      </c>
      <c r="C49" s="14" t="s">
        <v>33</v>
      </c>
      <c r="D49" s="18">
        <v>2</v>
      </c>
      <c r="E49" s="20"/>
      <c r="F49" s="16">
        <f t="shared" si="1"/>
        <v>0</v>
      </c>
      <c r="ZY49" s="1" t="s">
        <v>12</v>
      </c>
      <c r="ZZ49" s="1" t="s">
        <v>128</v>
      </c>
    </row>
    <row r="50" spans="1:702" x14ac:dyDescent="0.25">
      <c r="A50" s="9" t="s">
        <v>130</v>
      </c>
      <c r="B50" s="23" t="s">
        <v>132</v>
      </c>
      <c r="C50" s="14" t="s">
        <v>33</v>
      </c>
      <c r="D50" s="18">
        <v>1</v>
      </c>
      <c r="E50" s="20"/>
      <c r="F50" s="16">
        <f t="shared" si="1"/>
        <v>0</v>
      </c>
      <c r="ZY50" s="1" t="s">
        <v>12</v>
      </c>
      <c r="ZZ50" s="1" t="s">
        <v>131</v>
      </c>
    </row>
    <row r="51" spans="1:702" x14ac:dyDescent="0.25">
      <c r="A51" s="9" t="s">
        <v>133</v>
      </c>
      <c r="B51" s="23" t="s">
        <v>135</v>
      </c>
      <c r="C51" s="14" t="s">
        <v>33</v>
      </c>
      <c r="D51" s="18">
        <v>1</v>
      </c>
      <c r="E51" s="20"/>
      <c r="F51" s="16">
        <f t="shared" si="1"/>
        <v>0</v>
      </c>
      <c r="ZY51" s="1" t="s">
        <v>12</v>
      </c>
      <c r="ZZ51" s="1" t="s">
        <v>134</v>
      </c>
    </row>
    <row r="52" spans="1:702" x14ac:dyDescent="0.25">
      <c r="A52" s="9" t="s">
        <v>136</v>
      </c>
      <c r="B52" s="23" t="s">
        <v>138</v>
      </c>
      <c r="C52" s="14" t="s">
        <v>33</v>
      </c>
      <c r="D52" s="18">
        <v>8</v>
      </c>
      <c r="E52" s="20"/>
      <c r="F52" s="16">
        <f t="shared" si="1"/>
        <v>0</v>
      </c>
      <c r="ZY52" s="1" t="s">
        <v>12</v>
      </c>
      <c r="ZZ52" s="1" t="s">
        <v>137</v>
      </c>
    </row>
    <row r="53" spans="1:702" x14ac:dyDescent="0.25">
      <c r="A53" s="8" t="s">
        <v>139</v>
      </c>
      <c r="B53" s="13" t="s">
        <v>140</v>
      </c>
      <c r="C53" s="14"/>
      <c r="D53" s="17"/>
      <c r="E53" s="17"/>
      <c r="F53" s="15"/>
      <c r="ZY53" s="1" t="s">
        <v>4</v>
      </c>
    </row>
    <row r="54" spans="1:702" x14ac:dyDescent="0.25">
      <c r="A54" s="11" t="s">
        <v>141</v>
      </c>
      <c r="B54" s="22" t="s">
        <v>142</v>
      </c>
      <c r="C54" s="14"/>
      <c r="D54" s="17"/>
      <c r="E54" s="17"/>
      <c r="F54" s="15"/>
      <c r="ZY54" s="1" t="s">
        <v>7</v>
      </c>
    </row>
    <row r="55" spans="1:702" x14ac:dyDescent="0.25">
      <c r="A55" s="12"/>
      <c r="B55" s="24" t="s">
        <v>143</v>
      </c>
      <c r="C55" s="14"/>
      <c r="D55" s="17"/>
      <c r="E55" s="17"/>
      <c r="F55" s="15"/>
      <c r="ZY55" s="1" t="s">
        <v>49</v>
      </c>
    </row>
    <row r="56" spans="1:702" x14ac:dyDescent="0.25">
      <c r="A56" s="9" t="s">
        <v>144</v>
      </c>
      <c r="B56" s="23" t="s">
        <v>146</v>
      </c>
      <c r="C56" s="14" t="s">
        <v>33</v>
      </c>
      <c r="D56" s="19">
        <v>1</v>
      </c>
      <c r="E56" s="20"/>
      <c r="F56" s="16">
        <f>ROUND(D56*E56,2)</f>
        <v>0</v>
      </c>
      <c r="ZY56" s="1" t="s">
        <v>12</v>
      </c>
      <c r="ZZ56" s="1" t="s">
        <v>145</v>
      </c>
    </row>
    <row r="57" spans="1:702" x14ac:dyDescent="0.25">
      <c r="A57" s="9" t="s">
        <v>147</v>
      </c>
      <c r="B57" s="23" t="s">
        <v>149</v>
      </c>
      <c r="C57" s="14" t="s">
        <v>33</v>
      </c>
      <c r="D57" s="18">
        <v>1</v>
      </c>
      <c r="E57" s="20"/>
      <c r="F57" s="16">
        <f>ROUND(D57*E57,2)</f>
        <v>0</v>
      </c>
      <c r="ZY57" s="1" t="s">
        <v>12</v>
      </c>
      <c r="ZZ57" s="1" t="s">
        <v>148</v>
      </c>
    </row>
    <row r="58" spans="1:702" x14ac:dyDescent="0.25">
      <c r="A58" s="11" t="s">
        <v>150</v>
      </c>
      <c r="B58" s="22" t="s">
        <v>151</v>
      </c>
      <c r="C58" s="14"/>
      <c r="D58" s="17"/>
      <c r="E58" s="17"/>
      <c r="F58" s="15"/>
      <c r="ZY58" s="1" t="s">
        <v>7</v>
      </c>
    </row>
    <row r="59" spans="1:702" x14ac:dyDescent="0.25">
      <c r="A59" s="12"/>
      <c r="B59" s="24" t="s">
        <v>152</v>
      </c>
      <c r="C59" s="14"/>
      <c r="D59" s="17"/>
      <c r="E59" s="17"/>
      <c r="F59" s="15"/>
      <c r="ZY59" s="1" t="s">
        <v>49</v>
      </c>
    </row>
    <row r="60" spans="1:702" x14ac:dyDescent="0.25">
      <c r="A60" s="9" t="s">
        <v>153</v>
      </c>
      <c r="B60" s="23" t="s">
        <v>156</v>
      </c>
      <c r="C60" s="14" t="s">
        <v>154</v>
      </c>
      <c r="D60" s="18">
        <v>26</v>
      </c>
      <c r="E60" s="20"/>
      <c r="F60" s="16">
        <f>ROUND(D60*E60,2)</f>
        <v>0</v>
      </c>
      <c r="ZY60" s="1" t="s">
        <v>12</v>
      </c>
      <c r="ZZ60" s="1" t="s">
        <v>155</v>
      </c>
    </row>
    <row r="61" spans="1:702" x14ac:dyDescent="0.25">
      <c r="A61" s="8" t="s">
        <v>157</v>
      </c>
      <c r="B61" s="13" t="s">
        <v>158</v>
      </c>
      <c r="C61" s="14"/>
      <c r="D61" s="17"/>
      <c r="E61" s="17"/>
      <c r="F61" s="15"/>
      <c r="ZY61" s="1" t="s">
        <v>4</v>
      </c>
    </row>
    <row r="62" spans="1:702" x14ac:dyDescent="0.25">
      <c r="A62" s="11" t="s">
        <v>159</v>
      </c>
      <c r="B62" s="22" t="s">
        <v>160</v>
      </c>
      <c r="C62" s="14"/>
      <c r="D62" s="17"/>
      <c r="E62" s="17"/>
      <c r="F62" s="15"/>
      <c r="ZY62" s="1" t="s">
        <v>7</v>
      </c>
    </row>
    <row r="63" spans="1:702" x14ac:dyDescent="0.25">
      <c r="A63" s="12"/>
      <c r="B63" s="24" t="s">
        <v>161</v>
      </c>
      <c r="C63" s="14"/>
      <c r="D63" s="17"/>
      <c r="E63" s="17"/>
      <c r="F63" s="15"/>
      <c r="ZY63" s="1" t="s">
        <v>49</v>
      </c>
    </row>
    <row r="64" spans="1:702" x14ac:dyDescent="0.25">
      <c r="A64" s="9" t="s">
        <v>162</v>
      </c>
      <c r="B64" s="23" t="s">
        <v>164</v>
      </c>
      <c r="C64" s="14" t="s">
        <v>33</v>
      </c>
      <c r="D64" s="18">
        <v>2</v>
      </c>
      <c r="E64" s="20"/>
      <c r="F64" s="16">
        <f>ROUND(D64*E64,2)</f>
        <v>0</v>
      </c>
      <c r="ZY64" s="1" t="s">
        <v>12</v>
      </c>
      <c r="ZZ64" s="1" t="s">
        <v>163</v>
      </c>
    </row>
    <row r="65" spans="1:702" x14ac:dyDescent="0.25">
      <c r="A65" s="9" t="s">
        <v>165</v>
      </c>
      <c r="B65" s="23" t="s">
        <v>167</v>
      </c>
      <c r="C65" s="14" t="s">
        <v>33</v>
      </c>
      <c r="D65" s="18">
        <v>1</v>
      </c>
      <c r="E65" s="20"/>
      <c r="F65" s="16">
        <f>ROUND(D65*E65,2)</f>
        <v>0</v>
      </c>
      <c r="ZY65" s="1" t="s">
        <v>12</v>
      </c>
      <c r="ZZ65" s="1" t="s">
        <v>166</v>
      </c>
    </row>
    <row r="66" spans="1:702" x14ac:dyDescent="0.25">
      <c r="A66" s="11" t="s">
        <v>168</v>
      </c>
      <c r="B66" s="22" t="s">
        <v>169</v>
      </c>
      <c r="C66" s="14"/>
      <c r="D66" s="17"/>
      <c r="E66" s="17"/>
      <c r="F66" s="15"/>
      <c r="ZY66" s="1" t="s">
        <v>7</v>
      </c>
    </row>
    <row r="67" spans="1:702" x14ac:dyDescent="0.25">
      <c r="A67" s="12"/>
      <c r="B67" s="24" t="s">
        <v>170</v>
      </c>
      <c r="C67" s="14"/>
      <c r="D67" s="17"/>
      <c r="E67" s="17"/>
      <c r="F67" s="15"/>
      <c r="ZY67" s="1" t="s">
        <v>49</v>
      </c>
    </row>
    <row r="68" spans="1:702" x14ac:dyDescent="0.25">
      <c r="A68" s="9" t="s">
        <v>171</v>
      </c>
      <c r="B68" s="23" t="s">
        <v>173</v>
      </c>
      <c r="C68" s="14" t="s">
        <v>33</v>
      </c>
      <c r="D68" s="18">
        <v>57</v>
      </c>
      <c r="E68" s="20"/>
      <c r="F68" s="16">
        <f>ROUND(D68*E68,2)</f>
        <v>0</v>
      </c>
      <c r="ZY68" s="1" t="s">
        <v>12</v>
      </c>
      <c r="ZZ68" s="1" t="s">
        <v>172</v>
      </c>
    </row>
    <row r="69" spans="1:702" ht="30" x14ac:dyDescent="0.25">
      <c r="A69" s="8" t="s">
        <v>174</v>
      </c>
      <c r="B69" s="13" t="s">
        <v>175</v>
      </c>
      <c r="C69" s="14"/>
      <c r="D69" s="17"/>
      <c r="E69" s="17"/>
      <c r="F69" s="15"/>
      <c r="ZY69" s="1" t="s">
        <v>4</v>
      </c>
    </row>
    <row r="70" spans="1:702" x14ac:dyDescent="0.25">
      <c r="A70" s="11" t="s">
        <v>176</v>
      </c>
      <c r="B70" s="22" t="s">
        <v>177</v>
      </c>
      <c r="C70" s="14"/>
      <c r="D70" s="17"/>
      <c r="E70" s="17"/>
      <c r="F70" s="15"/>
      <c r="ZY70" s="1" t="s">
        <v>7</v>
      </c>
    </row>
    <row r="71" spans="1:702" ht="24" x14ac:dyDescent="0.25">
      <c r="A71" s="9" t="s">
        <v>178</v>
      </c>
      <c r="B71" s="23" t="s">
        <v>180</v>
      </c>
      <c r="C71" s="14" t="s">
        <v>154</v>
      </c>
      <c r="D71" s="18">
        <v>1412</v>
      </c>
      <c r="E71" s="20"/>
      <c r="F71" s="16">
        <f>ROUND(D71*E71,2)</f>
        <v>0</v>
      </c>
      <c r="ZY71" s="1" t="s">
        <v>12</v>
      </c>
      <c r="ZZ71" s="1" t="s">
        <v>179</v>
      </c>
    </row>
    <row r="72" spans="1:702" x14ac:dyDescent="0.25">
      <c r="A72" s="11" t="s">
        <v>181</v>
      </c>
      <c r="B72" s="22" t="s">
        <v>182</v>
      </c>
      <c r="C72" s="14"/>
      <c r="D72" s="17"/>
      <c r="E72" s="17"/>
      <c r="F72" s="15"/>
      <c r="ZY72" s="1" t="s">
        <v>7</v>
      </c>
    </row>
    <row r="73" spans="1:702" ht="24" x14ac:dyDescent="0.25">
      <c r="A73" s="9" t="s">
        <v>183</v>
      </c>
      <c r="B73" s="23" t="s">
        <v>185</v>
      </c>
      <c r="C73" s="14" t="s">
        <v>154</v>
      </c>
      <c r="D73" s="18">
        <v>30</v>
      </c>
      <c r="E73" s="20"/>
      <c r="F73" s="16">
        <f>ROUND(D73*E73,2)</f>
        <v>0</v>
      </c>
      <c r="ZY73" s="1" t="s">
        <v>12</v>
      </c>
      <c r="ZZ73" s="1" t="s">
        <v>184</v>
      </c>
    </row>
    <row r="74" spans="1:702" x14ac:dyDescent="0.25">
      <c r="A74" s="11" t="s">
        <v>186</v>
      </c>
      <c r="B74" s="22" t="s">
        <v>187</v>
      </c>
      <c r="C74" s="14"/>
      <c r="D74" s="17"/>
      <c r="E74" s="17"/>
      <c r="F74" s="15"/>
      <c r="ZY74" s="1" t="s">
        <v>7</v>
      </c>
    </row>
    <row r="75" spans="1:702" x14ac:dyDescent="0.25">
      <c r="A75" s="9" t="s">
        <v>188</v>
      </c>
      <c r="B75" s="23" t="s">
        <v>190</v>
      </c>
      <c r="C75" s="14" t="s">
        <v>154</v>
      </c>
      <c r="D75" s="18">
        <v>550</v>
      </c>
      <c r="E75" s="20"/>
      <c r="F75" s="16">
        <f>ROUND(D75*E75,2)</f>
        <v>0</v>
      </c>
      <c r="ZY75" s="1" t="s">
        <v>12</v>
      </c>
      <c r="ZZ75" s="1" t="s">
        <v>189</v>
      </c>
    </row>
    <row r="76" spans="1:702" x14ac:dyDescent="0.25">
      <c r="A76" s="8" t="s">
        <v>191</v>
      </c>
      <c r="B76" s="13" t="s">
        <v>192</v>
      </c>
      <c r="C76" s="14"/>
      <c r="D76" s="17"/>
      <c r="E76" s="17"/>
      <c r="F76" s="15"/>
      <c r="ZY76" s="1" t="s">
        <v>4</v>
      </c>
    </row>
    <row r="77" spans="1:702" x14ac:dyDescent="0.25">
      <c r="A77" s="11" t="s">
        <v>193</v>
      </c>
      <c r="B77" s="22" t="s">
        <v>194</v>
      </c>
      <c r="C77" s="14"/>
      <c r="D77" s="17"/>
      <c r="E77" s="17"/>
      <c r="F77" s="15"/>
      <c r="ZY77" s="1" t="s">
        <v>7</v>
      </c>
    </row>
    <row r="78" spans="1:702" ht="24" x14ac:dyDescent="0.25">
      <c r="A78" s="9" t="s">
        <v>195</v>
      </c>
      <c r="B78" s="23" t="s">
        <v>198</v>
      </c>
      <c r="C78" s="14" t="s">
        <v>196</v>
      </c>
      <c r="D78" s="18">
        <v>220</v>
      </c>
      <c r="E78" s="20"/>
      <c r="F78" s="16">
        <f>ROUND(D78*E78,2)</f>
        <v>0</v>
      </c>
      <c r="ZY78" s="1" t="s">
        <v>12</v>
      </c>
      <c r="ZZ78" s="1" t="s">
        <v>197</v>
      </c>
    </row>
    <row r="79" spans="1:702" ht="24" x14ac:dyDescent="0.25">
      <c r="A79" s="9" t="s">
        <v>199</v>
      </c>
      <c r="B79" s="23" t="s">
        <v>201</v>
      </c>
      <c r="C79" s="14" t="s">
        <v>196</v>
      </c>
      <c r="D79" s="18">
        <v>453</v>
      </c>
      <c r="E79" s="20"/>
      <c r="F79" s="16">
        <f>ROUND(D79*E79,2)</f>
        <v>0</v>
      </c>
      <c r="ZY79" s="1" t="s">
        <v>12</v>
      </c>
      <c r="ZZ79" s="1" t="s">
        <v>200</v>
      </c>
    </row>
    <row r="80" spans="1:702" x14ac:dyDescent="0.25">
      <c r="A80" s="8" t="s">
        <v>202</v>
      </c>
      <c r="B80" s="13" t="s">
        <v>203</v>
      </c>
      <c r="C80" s="14"/>
      <c r="D80" s="17"/>
      <c r="E80" s="17"/>
      <c r="F80" s="15"/>
      <c r="ZY80" s="1" t="s">
        <v>4</v>
      </c>
    </row>
    <row r="81" spans="1:702" x14ac:dyDescent="0.25">
      <c r="A81" s="11" t="s">
        <v>204</v>
      </c>
      <c r="B81" s="22" t="s">
        <v>205</v>
      </c>
      <c r="C81" s="14"/>
      <c r="D81" s="17"/>
      <c r="E81" s="17"/>
      <c r="F81" s="15"/>
      <c r="ZY81" s="1" t="s">
        <v>7</v>
      </c>
    </row>
    <row r="82" spans="1:702" x14ac:dyDescent="0.25">
      <c r="A82" s="9" t="s">
        <v>206</v>
      </c>
      <c r="B82" s="23" t="s">
        <v>208</v>
      </c>
      <c r="C82" s="14" t="s">
        <v>154</v>
      </c>
      <c r="D82" s="18">
        <v>21</v>
      </c>
      <c r="E82" s="20"/>
      <c r="F82" s="16">
        <f>ROUND(D82*E82,2)</f>
        <v>0</v>
      </c>
      <c r="ZY82" s="1" t="s">
        <v>12</v>
      </c>
      <c r="ZZ82" s="1" t="s">
        <v>207</v>
      </c>
    </row>
    <row r="83" spans="1:702" x14ac:dyDescent="0.25">
      <c r="A83" s="8" t="s">
        <v>209</v>
      </c>
      <c r="B83" s="13" t="s">
        <v>210</v>
      </c>
      <c r="C83" s="14"/>
      <c r="D83" s="17"/>
      <c r="E83" s="17"/>
      <c r="F83" s="15"/>
      <c r="ZY83" s="1" t="s">
        <v>4</v>
      </c>
    </row>
    <row r="84" spans="1:702" x14ac:dyDescent="0.25">
      <c r="A84" s="11" t="s">
        <v>211</v>
      </c>
      <c r="B84" s="22" t="s">
        <v>212</v>
      </c>
      <c r="C84" s="14"/>
      <c r="D84" s="17"/>
      <c r="E84" s="17"/>
      <c r="F84" s="15"/>
      <c r="ZY84" s="1" t="s">
        <v>7</v>
      </c>
    </row>
    <row r="85" spans="1:702" x14ac:dyDescent="0.25">
      <c r="A85" s="12"/>
      <c r="B85" s="24" t="s">
        <v>213</v>
      </c>
      <c r="C85" s="14"/>
      <c r="D85" s="17"/>
      <c r="E85" s="17"/>
      <c r="F85" s="15"/>
      <c r="ZY85" s="1" t="s">
        <v>49</v>
      </c>
    </row>
    <row r="86" spans="1:702" ht="24" x14ac:dyDescent="0.25">
      <c r="A86" s="9" t="s">
        <v>214</v>
      </c>
      <c r="B86" s="23" t="s">
        <v>216</v>
      </c>
      <c r="C86" s="14" t="s">
        <v>33</v>
      </c>
      <c r="D86" s="18">
        <v>6</v>
      </c>
      <c r="E86" s="20"/>
      <c r="F86" s="16">
        <f>ROUND(D86*E86,2)</f>
        <v>0</v>
      </c>
      <c r="ZY86" s="1" t="s">
        <v>12</v>
      </c>
      <c r="ZZ86" s="1" t="s">
        <v>215</v>
      </c>
    </row>
    <row r="87" spans="1:702" x14ac:dyDescent="0.25">
      <c r="A87" s="11" t="s">
        <v>217</v>
      </c>
      <c r="B87" s="22" t="s">
        <v>218</v>
      </c>
      <c r="C87" s="14"/>
      <c r="D87" s="17"/>
      <c r="E87" s="17"/>
      <c r="F87" s="15"/>
      <c r="ZY87" s="1" t="s">
        <v>7</v>
      </c>
    </row>
    <row r="88" spans="1:702" x14ac:dyDescent="0.25">
      <c r="A88" s="9" t="s">
        <v>219</v>
      </c>
      <c r="B88" s="23" t="s">
        <v>221</v>
      </c>
      <c r="C88" s="14" t="s">
        <v>33</v>
      </c>
      <c r="D88" s="18">
        <v>4</v>
      </c>
      <c r="E88" s="20"/>
      <c r="F88" s="16">
        <f>ROUND(D88*E88,2)</f>
        <v>0</v>
      </c>
      <c r="ZY88" s="1" t="s">
        <v>12</v>
      </c>
      <c r="ZZ88" s="1" t="s">
        <v>220</v>
      </c>
    </row>
    <row r="89" spans="1:702" ht="24" x14ac:dyDescent="0.25">
      <c r="A89" s="9" t="s">
        <v>222</v>
      </c>
      <c r="B89" s="23" t="s">
        <v>224</v>
      </c>
      <c r="C89" s="14" t="s">
        <v>33</v>
      </c>
      <c r="D89" s="19">
        <v>25</v>
      </c>
      <c r="E89" s="20"/>
      <c r="F89" s="16">
        <f>ROUND(D89*E89,2)</f>
        <v>0</v>
      </c>
      <c r="ZY89" s="1" t="s">
        <v>12</v>
      </c>
      <c r="ZZ89" s="1" t="s">
        <v>223</v>
      </c>
    </row>
    <row r="90" spans="1:702" x14ac:dyDescent="0.25">
      <c r="A90" s="11" t="s">
        <v>225</v>
      </c>
      <c r="B90" s="22" t="s">
        <v>226</v>
      </c>
      <c r="C90" s="14"/>
      <c r="D90" s="17"/>
      <c r="E90" s="17"/>
      <c r="F90" s="15"/>
      <c r="ZY90" s="1" t="s">
        <v>7</v>
      </c>
    </row>
    <row r="91" spans="1:702" x14ac:dyDescent="0.25">
      <c r="A91" s="9" t="s">
        <v>227</v>
      </c>
      <c r="B91" s="23" t="s">
        <v>229</v>
      </c>
      <c r="C91" s="14" t="s">
        <v>33</v>
      </c>
      <c r="D91" s="18">
        <v>11</v>
      </c>
      <c r="E91" s="20"/>
      <c r="F91" s="16">
        <f>ROUND(D91*E91,2)</f>
        <v>0</v>
      </c>
      <c r="ZY91" s="1" t="s">
        <v>12</v>
      </c>
      <c r="ZZ91" s="1" t="s">
        <v>228</v>
      </c>
    </row>
    <row r="92" spans="1:702" x14ac:dyDescent="0.25">
      <c r="A92" s="9" t="s">
        <v>230</v>
      </c>
      <c r="B92" s="23" t="s">
        <v>232</v>
      </c>
      <c r="C92" s="14" t="s">
        <v>33</v>
      </c>
      <c r="D92" s="18">
        <v>3</v>
      </c>
      <c r="E92" s="20"/>
      <c r="F92" s="16">
        <f>ROUND(D92*E92,2)</f>
        <v>0</v>
      </c>
      <c r="ZY92" s="1" t="s">
        <v>12</v>
      </c>
      <c r="ZZ92" s="1" t="s">
        <v>231</v>
      </c>
    </row>
    <row r="93" spans="1:702" x14ac:dyDescent="0.25">
      <c r="A93" s="9" t="s">
        <v>233</v>
      </c>
      <c r="B93" s="23" t="s">
        <v>235</v>
      </c>
      <c r="C93" s="14" t="s">
        <v>33</v>
      </c>
      <c r="D93" s="18">
        <v>2</v>
      </c>
      <c r="E93" s="20"/>
      <c r="F93" s="16">
        <f>ROUND(D93*E93,2)</f>
        <v>0</v>
      </c>
      <c r="ZY93" s="1" t="s">
        <v>12</v>
      </c>
      <c r="ZZ93" s="1" t="s">
        <v>234</v>
      </c>
    </row>
    <row r="94" spans="1:702" x14ac:dyDescent="0.25">
      <c r="A94" s="9" t="s">
        <v>236</v>
      </c>
      <c r="B94" s="23" t="s">
        <v>238</v>
      </c>
      <c r="C94" s="14" t="s">
        <v>33</v>
      </c>
      <c r="D94" s="18">
        <v>4</v>
      </c>
      <c r="E94" s="20"/>
      <c r="F94" s="16">
        <f>ROUND(D94*E94,2)</f>
        <v>0</v>
      </c>
      <c r="ZY94" s="1" t="s">
        <v>12</v>
      </c>
      <c r="ZZ94" s="1" t="s">
        <v>237</v>
      </c>
    </row>
    <row r="95" spans="1:702" x14ac:dyDescent="0.25">
      <c r="A95" s="11" t="s">
        <v>239</v>
      </c>
      <c r="B95" s="22" t="s">
        <v>240</v>
      </c>
      <c r="C95" s="14"/>
      <c r="D95" s="17"/>
      <c r="E95" s="17"/>
      <c r="F95" s="15"/>
      <c r="ZY95" s="1" t="s">
        <v>7</v>
      </c>
    </row>
    <row r="96" spans="1:702" x14ac:dyDescent="0.25">
      <c r="A96" s="12"/>
      <c r="B96" s="24" t="s">
        <v>241</v>
      </c>
      <c r="C96" s="14"/>
      <c r="D96" s="17"/>
      <c r="E96" s="17"/>
      <c r="F96" s="15"/>
      <c r="ZY96" s="1" t="s">
        <v>49</v>
      </c>
    </row>
    <row r="97" spans="1:702" ht="24" x14ac:dyDescent="0.25">
      <c r="A97" s="9" t="s">
        <v>242</v>
      </c>
      <c r="B97" s="23" t="s">
        <v>244</v>
      </c>
      <c r="C97" s="14" t="s">
        <v>196</v>
      </c>
      <c r="D97" s="18">
        <v>117</v>
      </c>
      <c r="E97" s="20"/>
      <c r="F97" s="16">
        <f>ROUND(D97*E97,2)</f>
        <v>0</v>
      </c>
      <c r="ZY97" s="1" t="s">
        <v>12</v>
      </c>
      <c r="ZZ97" s="1" t="s">
        <v>243</v>
      </c>
    </row>
    <row r="98" spans="1:702" x14ac:dyDescent="0.25">
      <c r="A98" s="9" t="s">
        <v>245</v>
      </c>
      <c r="B98" s="23" t="s">
        <v>247</v>
      </c>
      <c r="C98" s="14" t="s">
        <v>33</v>
      </c>
      <c r="D98" s="18">
        <v>4</v>
      </c>
      <c r="E98" s="20"/>
      <c r="F98" s="16">
        <f>ROUND(D98*E98,2)</f>
        <v>0</v>
      </c>
      <c r="ZY98" s="1" t="s">
        <v>12</v>
      </c>
      <c r="ZZ98" s="1" t="s">
        <v>246</v>
      </c>
    </row>
    <row r="99" spans="1:702" x14ac:dyDescent="0.25">
      <c r="A99" s="9" t="s">
        <v>248</v>
      </c>
      <c r="B99" s="23" t="s">
        <v>250</v>
      </c>
      <c r="C99" s="14" t="s">
        <v>33</v>
      </c>
      <c r="D99" s="18">
        <v>36</v>
      </c>
      <c r="E99" s="20"/>
      <c r="F99" s="16">
        <f>ROUND(D99*E99,2)</f>
        <v>0</v>
      </c>
      <c r="ZY99" s="1" t="s">
        <v>12</v>
      </c>
      <c r="ZZ99" s="1" t="s">
        <v>249</v>
      </c>
    </row>
    <row r="100" spans="1:702" x14ac:dyDescent="0.25">
      <c r="A100" s="9" t="s">
        <v>251</v>
      </c>
      <c r="B100" s="23" t="s">
        <v>253</v>
      </c>
      <c r="C100" s="14" t="s">
        <v>33</v>
      </c>
      <c r="D100" s="18">
        <v>36</v>
      </c>
      <c r="E100" s="20"/>
      <c r="F100" s="16">
        <f>ROUND(D100*E100,2)</f>
        <v>0</v>
      </c>
      <c r="ZY100" s="1" t="s">
        <v>12</v>
      </c>
      <c r="ZZ100" s="1" t="s">
        <v>252</v>
      </c>
    </row>
    <row r="101" spans="1:702" x14ac:dyDescent="0.25">
      <c r="A101" s="11" t="s">
        <v>254</v>
      </c>
      <c r="B101" s="22" t="s">
        <v>255</v>
      </c>
      <c r="C101" s="14"/>
      <c r="D101" s="17"/>
      <c r="E101" s="17"/>
      <c r="F101" s="15"/>
      <c r="ZY101" s="1" t="s">
        <v>7</v>
      </c>
    </row>
    <row r="102" spans="1:702" x14ac:dyDescent="0.25">
      <c r="A102" s="9" t="s">
        <v>256</v>
      </c>
      <c r="B102" s="23" t="s">
        <v>258</v>
      </c>
      <c r="C102" s="14" t="s">
        <v>154</v>
      </c>
      <c r="D102" s="18">
        <v>17</v>
      </c>
      <c r="E102" s="20"/>
      <c r="F102" s="16">
        <f>ROUND(D102*E102,2)</f>
        <v>0</v>
      </c>
      <c r="ZY102" s="1" t="s">
        <v>12</v>
      </c>
      <c r="ZZ102" s="1" t="s">
        <v>257</v>
      </c>
    </row>
    <row r="103" spans="1:702" x14ac:dyDescent="0.25">
      <c r="A103" s="8" t="s">
        <v>259</v>
      </c>
      <c r="B103" s="13" t="s">
        <v>260</v>
      </c>
      <c r="C103" s="14"/>
      <c r="D103" s="17"/>
      <c r="E103" s="17"/>
      <c r="F103" s="15"/>
      <c r="ZY103" s="1" t="s">
        <v>4</v>
      </c>
    </row>
    <row r="104" spans="1:702" x14ac:dyDescent="0.25">
      <c r="A104" s="11" t="s">
        <v>261</v>
      </c>
      <c r="B104" s="22" t="s">
        <v>262</v>
      </c>
      <c r="C104" s="14"/>
      <c r="D104" s="17"/>
      <c r="E104" s="17"/>
      <c r="F104" s="15"/>
      <c r="ZY104" s="1" t="s">
        <v>7</v>
      </c>
    </row>
    <row r="105" spans="1:702" x14ac:dyDescent="0.25">
      <c r="A105" s="9" t="s">
        <v>263</v>
      </c>
      <c r="B105" s="23" t="s">
        <v>265</v>
      </c>
      <c r="C105" s="14" t="s">
        <v>196</v>
      </c>
      <c r="D105" s="18">
        <v>23</v>
      </c>
      <c r="E105" s="20"/>
      <c r="F105" s="16">
        <f>ROUND(D105*E105,2)</f>
        <v>0</v>
      </c>
      <c r="ZY105" s="1" t="s">
        <v>12</v>
      </c>
      <c r="ZZ105" s="1" t="s">
        <v>264</v>
      </c>
    </row>
    <row r="106" spans="1:702" x14ac:dyDescent="0.25">
      <c r="A106" s="8" t="s">
        <v>266</v>
      </c>
      <c r="B106" s="13" t="s">
        <v>267</v>
      </c>
      <c r="C106" s="14"/>
      <c r="D106" s="17"/>
      <c r="E106" s="17"/>
      <c r="F106" s="15"/>
      <c r="ZY106" s="1" t="s">
        <v>4</v>
      </c>
    </row>
    <row r="107" spans="1:702" x14ac:dyDescent="0.25">
      <c r="A107" s="11" t="s">
        <v>268</v>
      </c>
      <c r="B107" s="22" t="s">
        <v>269</v>
      </c>
      <c r="C107" s="14"/>
      <c r="D107" s="17"/>
      <c r="E107" s="17"/>
      <c r="F107" s="15"/>
      <c r="ZY107" s="1" t="s">
        <v>7</v>
      </c>
    </row>
    <row r="108" spans="1:702" x14ac:dyDescent="0.25">
      <c r="A108" s="9" t="s">
        <v>270</v>
      </c>
      <c r="B108" s="23" t="s">
        <v>272</v>
      </c>
      <c r="C108" s="14" t="s">
        <v>33</v>
      </c>
      <c r="D108" s="18">
        <v>2</v>
      </c>
      <c r="E108" s="20"/>
      <c r="F108" s="16">
        <f t="shared" ref="F108:F113" si="2">ROUND(D108*E108,2)</f>
        <v>0</v>
      </c>
      <c r="ZY108" s="1" t="s">
        <v>12</v>
      </c>
      <c r="ZZ108" s="1" t="s">
        <v>271</v>
      </c>
    </row>
    <row r="109" spans="1:702" x14ac:dyDescent="0.25">
      <c r="A109" s="9" t="s">
        <v>273</v>
      </c>
      <c r="B109" s="23" t="s">
        <v>275</v>
      </c>
      <c r="C109" s="14" t="s">
        <v>33</v>
      </c>
      <c r="D109" s="18">
        <v>1</v>
      </c>
      <c r="E109" s="20"/>
      <c r="F109" s="16">
        <f t="shared" si="2"/>
        <v>0</v>
      </c>
      <c r="ZY109" s="1" t="s">
        <v>12</v>
      </c>
      <c r="ZZ109" s="1" t="s">
        <v>274</v>
      </c>
    </row>
    <row r="110" spans="1:702" x14ac:dyDescent="0.25">
      <c r="A110" s="9" t="s">
        <v>276</v>
      </c>
      <c r="B110" s="23" t="s">
        <v>278</v>
      </c>
      <c r="C110" s="14" t="s">
        <v>33</v>
      </c>
      <c r="D110" s="18">
        <v>1</v>
      </c>
      <c r="E110" s="20"/>
      <c r="F110" s="16">
        <f t="shared" si="2"/>
        <v>0</v>
      </c>
      <c r="ZY110" s="1" t="s">
        <v>12</v>
      </c>
      <c r="ZZ110" s="1" t="s">
        <v>277</v>
      </c>
    </row>
    <row r="111" spans="1:702" x14ac:dyDescent="0.25">
      <c r="A111" s="9" t="s">
        <v>279</v>
      </c>
      <c r="B111" s="23" t="s">
        <v>281</v>
      </c>
      <c r="C111" s="14" t="s">
        <v>33</v>
      </c>
      <c r="D111" s="18">
        <v>1</v>
      </c>
      <c r="E111" s="20"/>
      <c r="F111" s="16">
        <f t="shared" si="2"/>
        <v>0</v>
      </c>
      <c r="ZY111" s="1" t="s">
        <v>12</v>
      </c>
      <c r="ZZ111" s="1" t="s">
        <v>280</v>
      </c>
    </row>
    <row r="112" spans="1:702" x14ac:dyDescent="0.25">
      <c r="A112" s="9" t="s">
        <v>282</v>
      </c>
      <c r="B112" s="23" t="s">
        <v>284</v>
      </c>
      <c r="C112" s="14" t="s">
        <v>154</v>
      </c>
      <c r="D112" s="18">
        <v>10</v>
      </c>
      <c r="E112" s="20"/>
      <c r="F112" s="16">
        <f t="shared" si="2"/>
        <v>0</v>
      </c>
      <c r="ZY112" s="1" t="s">
        <v>12</v>
      </c>
      <c r="ZZ112" s="1" t="s">
        <v>283</v>
      </c>
    </row>
    <row r="113" spans="1:702" x14ac:dyDescent="0.25">
      <c r="A113" s="9" t="s">
        <v>285</v>
      </c>
      <c r="B113" s="23" t="s">
        <v>287</v>
      </c>
      <c r="C113" s="14" t="s">
        <v>154</v>
      </c>
      <c r="D113" s="18">
        <v>7.2</v>
      </c>
      <c r="E113" s="20"/>
      <c r="F113" s="16">
        <f t="shared" si="2"/>
        <v>0</v>
      </c>
      <c r="ZY113" s="1" t="s">
        <v>12</v>
      </c>
      <c r="ZZ113" s="1" t="s">
        <v>286</v>
      </c>
    </row>
    <row r="114" spans="1:702" x14ac:dyDescent="0.25">
      <c r="A114" s="11" t="s">
        <v>288</v>
      </c>
      <c r="B114" s="22" t="s">
        <v>289</v>
      </c>
      <c r="C114" s="14"/>
      <c r="D114" s="17"/>
      <c r="E114" s="17"/>
      <c r="F114" s="15"/>
      <c r="ZY114" s="1" t="s">
        <v>7</v>
      </c>
    </row>
    <row r="115" spans="1:702" x14ac:dyDescent="0.25">
      <c r="A115" s="9" t="s">
        <v>290</v>
      </c>
      <c r="B115" s="23" t="s">
        <v>292</v>
      </c>
      <c r="C115" s="14" t="s">
        <v>11</v>
      </c>
      <c r="D115" s="18">
        <v>8</v>
      </c>
      <c r="E115" s="20"/>
      <c r="F115" s="16">
        <f t="shared" ref="F115:F132" si="3">ROUND(D115*E115,2)</f>
        <v>0</v>
      </c>
      <c r="ZY115" s="1" t="s">
        <v>12</v>
      </c>
      <c r="ZZ115" s="1" t="s">
        <v>291</v>
      </c>
    </row>
    <row r="116" spans="1:702" x14ac:dyDescent="0.25">
      <c r="A116" s="9" t="s">
        <v>293</v>
      </c>
      <c r="B116" s="23" t="s">
        <v>295</v>
      </c>
      <c r="C116" s="14" t="s">
        <v>11</v>
      </c>
      <c r="D116" s="18">
        <v>2</v>
      </c>
      <c r="E116" s="20"/>
      <c r="F116" s="16">
        <f t="shared" si="3"/>
        <v>0</v>
      </c>
      <c r="ZY116" s="1" t="s">
        <v>12</v>
      </c>
      <c r="ZZ116" s="1" t="s">
        <v>294</v>
      </c>
    </row>
    <row r="117" spans="1:702" x14ac:dyDescent="0.25">
      <c r="A117" s="9" t="s">
        <v>296</v>
      </c>
      <c r="B117" s="23" t="s">
        <v>298</v>
      </c>
      <c r="C117" s="14" t="s">
        <v>33</v>
      </c>
      <c r="D117" s="18">
        <v>1</v>
      </c>
      <c r="E117" s="20"/>
      <c r="F117" s="16">
        <f t="shared" si="3"/>
        <v>0</v>
      </c>
      <c r="ZY117" s="1" t="s">
        <v>12</v>
      </c>
      <c r="ZZ117" s="1" t="s">
        <v>297</v>
      </c>
    </row>
    <row r="118" spans="1:702" x14ac:dyDescent="0.25">
      <c r="A118" s="9" t="s">
        <v>299</v>
      </c>
      <c r="B118" s="23" t="s">
        <v>301</v>
      </c>
      <c r="C118" s="14" t="s">
        <v>33</v>
      </c>
      <c r="D118" s="18">
        <v>8</v>
      </c>
      <c r="E118" s="20"/>
      <c r="F118" s="16">
        <f t="shared" si="3"/>
        <v>0</v>
      </c>
      <c r="ZY118" s="1" t="s">
        <v>12</v>
      </c>
      <c r="ZZ118" s="1" t="s">
        <v>300</v>
      </c>
    </row>
    <row r="119" spans="1:702" x14ac:dyDescent="0.25">
      <c r="A119" s="9" t="s">
        <v>302</v>
      </c>
      <c r="B119" s="23" t="s">
        <v>304</v>
      </c>
      <c r="C119" s="14" t="s">
        <v>33</v>
      </c>
      <c r="D119" s="18">
        <v>2</v>
      </c>
      <c r="E119" s="20"/>
      <c r="F119" s="16">
        <f t="shared" si="3"/>
        <v>0</v>
      </c>
      <c r="ZY119" s="1" t="s">
        <v>12</v>
      </c>
      <c r="ZZ119" s="1" t="s">
        <v>303</v>
      </c>
    </row>
    <row r="120" spans="1:702" x14ac:dyDescent="0.25">
      <c r="A120" s="9" t="s">
        <v>305</v>
      </c>
      <c r="B120" s="23" t="s">
        <v>307</v>
      </c>
      <c r="C120" s="14" t="s">
        <v>33</v>
      </c>
      <c r="D120" s="18">
        <v>2</v>
      </c>
      <c r="E120" s="20"/>
      <c r="F120" s="16">
        <f t="shared" si="3"/>
        <v>0</v>
      </c>
      <c r="ZY120" s="1" t="s">
        <v>12</v>
      </c>
      <c r="ZZ120" s="1" t="s">
        <v>306</v>
      </c>
    </row>
    <row r="121" spans="1:702" x14ac:dyDescent="0.25">
      <c r="A121" s="9" t="s">
        <v>308</v>
      </c>
      <c r="B121" s="23" t="s">
        <v>310</v>
      </c>
      <c r="C121" s="14" t="s">
        <v>33</v>
      </c>
      <c r="D121" s="18">
        <v>1</v>
      </c>
      <c r="E121" s="20"/>
      <c r="F121" s="16">
        <f t="shared" si="3"/>
        <v>0</v>
      </c>
      <c r="ZY121" s="1" t="s">
        <v>12</v>
      </c>
      <c r="ZZ121" s="1" t="s">
        <v>309</v>
      </c>
    </row>
    <row r="122" spans="1:702" x14ac:dyDescent="0.25">
      <c r="A122" s="9" t="s">
        <v>311</v>
      </c>
      <c r="B122" s="23" t="s">
        <v>313</v>
      </c>
      <c r="C122" s="14" t="s">
        <v>33</v>
      </c>
      <c r="D122" s="18">
        <v>1</v>
      </c>
      <c r="E122" s="20"/>
      <c r="F122" s="16">
        <f t="shared" si="3"/>
        <v>0</v>
      </c>
      <c r="ZY122" s="1" t="s">
        <v>12</v>
      </c>
      <c r="ZZ122" s="1" t="s">
        <v>312</v>
      </c>
    </row>
    <row r="123" spans="1:702" x14ac:dyDescent="0.25">
      <c r="A123" s="9" t="s">
        <v>314</v>
      </c>
      <c r="B123" s="23" t="s">
        <v>316</v>
      </c>
      <c r="C123" s="14" t="s">
        <v>33</v>
      </c>
      <c r="D123" s="18">
        <v>1</v>
      </c>
      <c r="E123" s="20"/>
      <c r="F123" s="16">
        <f t="shared" si="3"/>
        <v>0</v>
      </c>
      <c r="ZY123" s="1" t="s">
        <v>12</v>
      </c>
      <c r="ZZ123" s="1" t="s">
        <v>315</v>
      </c>
    </row>
    <row r="124" spans="1:702" x14ac:dyDescent="0.25">
      <c r="A124" s="9" t="s">
        <v>317</v>
      </c>
      <c r="B124" s="23" t="s">
        <v>319</v>
      </c>
      <c r="C124" s="14" t="s">
        <v>33</v>
      </c>
      <c r="D124" s="18">
        <v>4</v>
      </c>
      <c r="E124" s="20"/>
      <c r="F124" s="16">
        <f t="shared" si="3"/>
        <v>0</v>
      </c>
      <c r="ZY124" s="1" t="s">
        <v>12</v>
      </c>
      <c r="ZZ124" s="1" t="s">
        <v>318</v>
      </c>
    </row>
    <row r="125" spans="1:702" x14ac:dyDescent="0.25">
      <c r="A125" s="9" t="s">
        <v>320</v>
      </c>
      <c r="B125" s="23" t="s">
        <v>322</v>
      </c>
      <c r="C125" s="14" t="s">
        <v>33</v>
      </c>
      <c r="D125" s="18">
        <v>8</v>
      </c>
      <c r="E125" s="20"/>
      <c r="F125" s="16">
        <f t="shared" si="3"/>
        <v>0</v>
      </c>
      <c r="ZY125" s="1" t="s">
        <v>12</v>
      </c>
      <c r="ZZ125" s="1" t="s">
        <v>321</v>
      </c>
    </row>
    <row r="126" spans="1:702" x14ac:dyDescent="0.25">
      <c r="A126" s="9" t="s">
        <v>323</v>
      </c>
      <c r="B126" s="23" t="s">
        <v>325</v>
      </c>
      <c r="C126" s="14" t="s">
        <v>33</v>
      </c>
      <c r="D126" s="18">
        <v>1</v>
      </c>
      <c r="E126" s="20"/>
      <c r="F126" s="16">
        <f t="shared" si="3"/>
        <v>0</v>
      </c>
      <c r="ZY126" s="1" t="s">
        <v>12</v>
      </c>
      <c r="ZZ126" s="1" t="s">
        <v>324</v>
      </c>
    </row>
    <row r="127" spans="1:702" ht="24" x14ac:dyDescent="0.25">
      <c r="A127" s="9" t="s">
        <v>326</v>
      </c>
      <c r="B127" s="23" t="s">
        <v>328</v>
      </c>
      <c r="C127" s="14" t="s">
        <v>33</v>
      </c>
      <c r="D127" s="18">
        <v>1</v>
      </c>
      <c r="E127" s="20"/>
      <c r="F127" s="16">
        <f t="shared" si="3"/>
        <v>0</v>
      </c>
      <c r="ZY127" s="1" t="s">
        <v>12</v>
      </c>
      <c r="ZZ127" s="1" t="s">
        <v>327</v>
      </c>
    </row>
    <row r="128" spans="1:702" ht="24" x14ac:dyDescent="0.25">
      <c r="A128" s="9" t="s">
        <v>329</v>
      </c>
      <c r="B128" s="23" t="s">
        <v>331</v>
      </c>
      <c r="C128" s="14" t="s">
        <v>33</v>
      </c>
      <c r="D128" s="18">
        <v>1</v>
      </c>
      <c r="E128" s="20"/>
      <c r="F128" s="16">
        <f t="shared" si="3"/>
        <v>0</v>
      </c>
      <c r="ZY128" s="1" t="s">
        <v>12</v>
      </c>
      <c r="ZZ128" s="1" t="s">
        <v>330</v>
      </c>
    </row>
    <row r="129" spans="1:702" x14ac:dyDescent="0.25">
      <c r="A129" s="9" t="s">
        <v>332</v>
      </c>
      <c r="B129" s="23" t="s">
        <v>334</v>
      </c>
      <c r="C129" s="14" t="s">
        <v>33</v>
      </c>
      <c r="D129" s="18">
        <v>1</v>
      </c>
      <c r="E129" s="20"/>
      <c r="F129" s="16">
        <f t="shared" si="3"/>
        <v>0</v>
      </c>
      <c r="ZY129" s="1" t="s">
        <v>12</v>
      </c>
      <c r="ZZ129" s="1" t="s">
        <v>333</v>
      </c>
    </row>
    <row r="130" spans="1:702" x14ac:dyDescent="0.25">
      <c r="A130" s="9" t="s">
        <v>335</v>
      </c>
      <c r="B130" s="23" t="s">
        <v>284</v>
      </c>
      <c r="C130" s="14" t="s">
        <v>154</v>
      </c>
      <c r="D130" s="18">
        <v>155.87</v>
      </c>
      <c r="E130" s="20"/>
      <c r="F130" s="16">
        <f t="shared" si="3"/>
        <v>0</v>
      </c>
      <c r="ZY130" s="1" t="s">
        <v>12</v>
      </c>
      <c r="ZZ130" s="1" t="s">
        <v>336</v>
      </c>
    </row>
    <row r="131" spans="1:702" x14ac:dyDescent="0.25">
      <c r="A131" s="9" t="s">
        <v>337</v>
      </c>
      <c r="B131" s="23" t="s">
        <v>339</v>
      </c>
      <c r="C131" s="14" t="s">
        <v>154</v>
      </c>
      <c r="D131" s="18">
        <v>8.8000000000000007</v>
      </c>
      <c r="E131" s="20"/>
      <c r="F131" s="16">
        <f t="shared" si="3"/>
        <v>0</v>
      </c>
      <c r="ZY131" s="1" t="s">
        <v>12</v>
      </c>
      <c r="ZZ131" s="1" t="s">
        <v>338</v>
      </c>
    </row>
    <row r="132" spans="1:702" x14ac:dyDescent="0.25">
      <c r="A132" s="9" t="s">
        <v>340</v>
      </c>
      <c r="B132" s="23" t="s">
        <v>342</v>
      </c>
      <c r="C132" s="14" t="s">
        <v>154</v>
      </c>
      <c r="D132" s="18">
        <v>25</v>
      </c>
      <c r="E132" s="20"/>
      <c r="F132" s="16">
        <f t="shared" si="3"/>
        <v>0</v>
      </c>
      <c r="ZY132" s="1" t="s">
        <v>12</v>
      </c>
      <c r="ZZ132" s="1" t="s">
        <v>341</v>
      </c>
    </row>
    <row r="133" spans="1:702" x14ac:dyDescent="0.25">
      <c r="A133" s="11" t="s">
        <v>343</v>
      </c>
      <c r="B133" s="22" t="s">
        <v>344</v>
      </c>
      <c r="C133" s="14"/>
      <c r="D133" s="17"/>
      <c r="E133" s="17"/>
      <c r="F133" s="15"/>
      <c r="ZY133" s="1" t="s">
        <v>7</v>
      </c>
    </row>
    <row r="134" spans="1:702" x14ac:dyDescent="0.25">
      <c r="A134" s="9" t="s">
        <v>345</v>
      </c>
      <c r="B134" s="23" t="s">
        <v>347</v>
      </c>
      <c r="C134" s="14" t="s">
        <v>11</v>
      </c>
      <c r="D134" s="18">
        <v>1</v>
      </c>
      <c r="E134" s="20"/>
      <c r="F134" s="16">
        <f t="shared" ref="F134:F146" si="4">ROUND(D134*E134,2)</f>
        <v>0</v>
      </c>
      <c r="ZY134" s="1" t="s">
        <v>12</v>
      </c>
      <c r="ZZ134" s="1" t="s">
        <v>346</v>
      </c>
    </row>
    <row r="135" spans="1:702" x14ac:dyDescent="0.25">
      <c r="A135" s="9" t="s">
        <v>348</v>
      </c>
      <c r="B135" s="23" t="s">
        <v>350</v>
      </c>
      <c r="C135" s="14" t="s">
        <v>11</v>
      </c>
      <c r="D135" s="18">
        <v>3</v>
      </c>
      <c r="E135" s="20"/>
      <c r="F135" s="16">
        <f t="shared" si="4"/>
        <v>0</v>
      </c>
      <c r="ZY135" s="1" t="s">
        <v>12</v>
      </c>
      <c r="ZZ135" s="1" t="s">
        <v>349</v>
      </c>
    </row>
    <row r="136" spans="1:702" x14ac:dyDescent="0.25">
      <c r="A136" s="9" t="s">
        <v>351</v>
      </c>
      <c r="B136" s="23" t="s">
        <v>353</v>
      </c>
      <c r="C136" s="14" t="s">
        <v>11</v>
      </c>
      <c r="D136" s="18">
        <v>2</v>
      </c>
      <c r="E136" s="20"/>
      <c r="F136" s="16">
        <f t="shared" si="4"/>
        <v>0</v>
      </c>
      <c r="ZY136" s="1" t="s">
        <v>12</v>
      </c>
      <c r="ZZ136" s="1" t="s">
        <v>352</v>
      </c>
    </row>
    <row r="137" spans="1:702" x14ac:dyDescent="0.25">
      <c r="A137" s="9" t="s">
        <v>354</v>
      </c>
      <c r="B137" s="23" t="s">
        <v>356</v>
      </c>
      <c r="C137" s="14" t="s">
        <v>33</v>
      </c>
      <c r="D137" s="18">
        <v>1</v>
      </c>
      <c r="E137" s="20"/>
      <c r="F137" s="16">
        <f t="shared" si="4"/>
        <v>0</v>
      </c>
      <c r="ZY137" s="1" t="s">
        <v>12</v>
      </c>
      <c r="ZZ137" s="1" t="s">
        <v>355</v>
      </c>
    </row>
    <row r="138" spans="1:702" x14ac:dyDescent="0.25">
      <c r="A138" s="9" t="s">
        <v>357</v>
      </c>
      <c r="B138" s="23" t="s">
        <v>359</v>
      </c>
      <c r="C138" s="14" t="s">
        <v>33</v>
      </c>
      <c r="D138" s="18">
        <v>2</v>
      </c>
      <c r="E138" s="20"/>
      <c r="F138" s="16">
        <f t="shared" si="4"/>
        <v>0</v>
      </c>
      <c r="ZY138" s="1" t="s">
        <v>12</v>
      </c>
      <c r="ZZ138" s="1" t="s">
        <v>358</v>
      </c>
    </row>
    <row r="139" spans="1:702" x14ac:dyDescent="0.25">
      <c r="A139" s="9" t="s">
        <v>360</v>
      </c>
      <c r="B139" s="23" t="s">
        <v>362</v>
      </c>
      <c r="C139" s="14" t="s">
        <v>33</v>
      </c>
      <c r="D139" s="18">
        <v>1</v>
      </c>
      <c r="E139" s="20"/>
      <c r="F139" s="16">
        <f t="shared" si="4"/>
        <v>0</v>
      </c>
      <c r="ZY139" s="1" t="s">
        <v>12</v>
      </c>
      <c r="ZZ139" s="1" t="s">
        <v>361</v>
      </c>
    </row>
    <row r="140" spans="1:702" x14ac:dyDescent="0.25">
      <c r="A140" s="9" t="s">
        <v>363</v>
      </c>
      <c r="B140" s="23" t="s">
        <v>365</v>
      </c>
      <c r="C140" s="14" t="s">
        <v>33</v>
      </c>
      <c r="D140" s="18">
        <v>1</v>
      </c>
      <c r="E140" s="20"/>
      <c r="F140" s="16">
        <f t="shared" si="4"/>
        <v>0</v>
      </c>
      <c r="ZY140" s="1" t="s">
        <v>12</v>
      </c>
      <c r="ZZ140" s="1" t="s">
        <v>364</v>
      </c>
    </row>
    <row r="141" spans="1:702" x14ac:dyDescent="0.25">
      <c r="A141" s="9" t="s">
        <v>366</v>
      </c>
      <c r="B141" s="23" t="s">
        <v>368</v>
      </c>
      <c r="C141" s="14" t="s">
        <v>33</v>
      </c>
      <c r="D141" s="18">
        <v>1</v>
      </c>
      <c r="E141" s="20"/>
      <c r="F141" s="16">
        <f t="shared" si="4"/>
        <v>0</v>
      </c>
      <c r="ZY141" s="1" t="s">
        <v>12</v>
      </c>
      <c r="ZZ141" s="1" t="s">
        <v>367</v>
      </c>
    </row>
    <row r="142" spans="1:702" x14ac:dyDescent="0.25">
      <c r="A142" s="9" t="s">
        <v>369</v>
      </c>
      <c r="B142" s="23" t="s">
        <v>371</v>
      </c>
      <c r="C142" s="14" t="s">
        <v>33</v>
      </c>
      <c r="D142" s="19">
        <v>2</v>
      </c>
      <c r="E142" s="20"/>
      <c r="F142" s="16">
        <f t="shared" si="4"/>
        <v>0</v>
      </c>
      <c r="ZY142" s="1" t="s">
        <v>12</v>
      </c>
      <c r="ZZ142" s="1" t="s">
        <v>370</v>
      </c>
    </row>
    <row r="143" spans="1:702" x14ac:dyDescent="0.25">
      <c r="A143" s="9" t="s">
        <v>372</v>
      </c>
      <c r="B143" s="23" t="s">
        <v>374</v>
      </c>
      <c r="C143" s="14" t="s">
        <v>33</v>
      </c>
      <c r="D143" s="19">
        <v>2</v>
      </c>
      <c r="E143" s="20"/>
      <c r="F143" s="16">
        <f t="shared" si="4"/>
        <v>0</v>
      </c>
      <c r="ZY143" s="1" t="s">
        <v>12</v>
      </c>
      <c r="ZZ143" s="1" t="s">
        <v>373</v>
      </c>
    </row>
    <row r="144" spans="1:702" ht="24" x14ac:dyDescent="0.25">
      <c r="A144" s="9" t="s">
        <v>375</v>
      </c>
      <c r="B144" s="23" t="s">
        <v>377</v>
      </c>
      <c r="C144" s="14" t="s">
        <v>33</v>
      </c>
      <c r="D144" s="18">
        <v>2</v>
      </c>
      <c r="E144" s="20"/>
      <c r="F144" s="16">
        <f t="shared" si="4"/>
        <v>0</v>
      </c>
      <c r="ZY144" s="1" t="s">
        <v>12</v>
      </c>
      <c r="ZZ144" s="1" t="s">
        <v>376</v>
      </c>
    </row>
    <row r="145" spans="1:702" ht="24" x14ac:dyDescent="0.25">
      <c r="A145" s="9" t="s">
        <v>378</v>
      </c>
      <c r="B145" s="23" t="s">
        <v>380</v>
      </c>
      <c r="C145" s="14" t="s">
        <v>33</v>
      </c>
      <c r="D145" s="19">
        <v>2</v>
      </c>
      <c r="E145" s="20"/>
      <c r="F145" s="16">
        <f t="shared" si="4"/>
        <v>0</v>
      </c>
      <c r="ZY145" s="1" t="s">
        <v>12</v>
      </c>
      <c r="ZZ145" s="1" t="s">
        <v>379</v>
      </c>
    </row>
    <row r="146" spans="1:702" x14ac:dyDescent="0.25">
      <c r="A146" s="9" t="s">
        <v>381</v>
      </c>
      <c r="B146" s="23" t="s">
        <v>284</v>
      </c>
      <c r="C146" s="14" t="s">
        <v>154</v>
      </c>
      <c r="D146" s="18">
        <v>6</v>
      </c>
      <c r="E146" s="20"/>
      <c r="F146" s="16">
        <f t="shared" si="4"/>
        <v>0</v>
      </c>
      <c r="ZY146" s="1" t="s">
        <v>12</v>
      </c>
      <c r="ZZ146" s="1" t="s">
        <v>382</v>
      </c>
    </row>
    <row r="147" spans="1:702" x14ac:dyDescent="0.25">
      <c r="A147" s="11" t="s">
        <v>383</v>
      </c>
      <c r="B147" s="22" t="s">
        <v>384</v>
      </c>
      <c r="C147" s="14"/>
      <c r="D147" s="17"/>
      <c r="E147" s="17"/>
      <c r="F147" s="15"/>
      <c r="ZY147" s="1" t="s">
        <v>7</v>
      </c>
    </row>
    <row r="148" spans="1:702" x14ac:dyDescent="0.25">
      <c r="A148" s="9" t="s">
        <v>385</v>
      </c>
      <c r="B148" s="23" t="s">
        <v>387</v>
      </c>
      <c r="C148" s="14" t="s">
        <v>33</v>
      </c>
      <c r="D148" s="18">
        <v>1</v>
      </c>
      <c r="E148" s="20"/>
      <c r="F148" s="16">
        <f t="shared" ref="F148:F164" si="5">ROUND(D148*E148,2)</f>
        <v>0</v>
      </c>
      <c r="ZY148" s="1" t="s">
        <v>12</v>
      </c>
      <c r="ZZ148" s="1" t="s">
        <v>386</v>
      </c>
    </row>
    <row r="149" spans="1:702" x14ac:dyDescent="0.25">
      <c r="A149" s="9" t="s">
        <v>388</v>
      </c>
      <c r="B149" s="23" t="s">
        <v>390</v>
      </c>
      <c r="C149" s="14" t="s">
        <v>33</v>
      </c>
      <c r="D149" s="18">
        <v>1</v>
      </c>
      <c r="E149" s="20"/>
      <c r="F149" s="16">
        <f t="shared" si="5"/>
        <v>0</v>
      </c>
      <c r="ZY149" s="1" t="s">
        <v>12</v>
      </c>
      <c r="ZZ149" s="1" t="s">
        <v>389</v>
      </c>
    </row>
    <row r="150" spans="1:702" x14ac:dyDescent="0.25">
      <c r="A150" s="9" t="s">
        <v>391</v>
      </c>
      <c r="B150" s="23" t="s">
        <v>393</v>
      </c>
      <c r="C150" s="14" t="s">
        <v>33</v>
      </c>
      <c r="D150" s="18">
        <v>1</v>
      </c>
      <c r="E150" s="20"/>
      <c r="F150" s="16">
        <f t="shared" si="5"/>
        <v>0</v>
      </c>
      <c r="ZY150" s="1" t="s">
        <v>12</v>
      </c>
      <c r="ZZ150" s="1" t="s">
        <v>392</v>
      </c>
    </row>
    <row r="151" spans="1:702" x14ac:dyDescent="0.25">
      <c r="A151" s="9" t="s">
        <v>394</v>
      </c>
      <c r="B151" s="23" t="s">
        <v>396</v>
      </c>
      <c r="C151" s="14" t="s">
        <v>33</v>
      </c>
      <c r="D151" s="18">
        <v>1</v>
      </c>
      <c r="E151" s="20"/>
      <c r="F151" s="16">
        <f t="shared" si="5"/>
        <v>0</v>
      </c>
      <c r="ZY151" s="1" t="s">
        <v>12</v>
      </c>
      <c r="ZZ151" s="1" t="s">
        <v>395</v>
      </c>
    </row>
    <row r="152" spans="1:702" x14ac:dyDescent="0.25">
      <c r="A152" s="9" t="s">
        <v>397</v>
      </c>
      <c r="B152" s="23" t="s">
        <v>399</v>
      </c>
      <c r="C152" s="14" t="s">
        <v>33</v>
      </c>
      <c r="D152" s="18">
        <v>1</v>
      </c>
      <c r="E152" s="20"/>
      <c r="F152" s="16">
        <f t="shared" si="5"/>
        <v>0</v>
      </c>
      <c r="ZY152" s="1" t="s">
        <v>12</v>
      </c>
      <c r="ZZ152" s="1" t="s">
        <v>398</v>
      </c>
    </row>
    <row r="153" spans="1:702" x14ac:dyDescent="0.25">
      <c r="A153" s="9" t="s">
        <v>400</v>
      </c>
      <c r="B153" s="23" t="s">
        <v>402</v>
      </c>
      <c r="C153" s="14" t="s">
        <v>33</v>
      </c>
      <c r="D153" s="18">
        <v>1</v>
      </c>
      <c r="E153" s="20"/>
      <c r="F153" s="16">
        <f t="shared" si="5"/>
        <v>0</v>
      </c>
      <c r="ZY153" s="1" t="s">
        <v>12</v>
      </c>
      <c r="ZZ153" s="1" t="s">
        <v>401</v>
      </c>
    </row>
    <row r="154" spans="1:702" x14ac:dyDescent="0.25">
      <c r="A154" s="9" t="s">
        <v>403</v>
      </c>
      <c r="B154" s="23" t="s">
        <v>405</v>
      </c>
      <c r="C154" s="14" t="s">
        <v>33</v>
      </c>
      <c r="D154" s="18">
        <v>1</v>
      </c>
      <c r="E154" s="20"/>
      <c r="F154" s="16">
        <f t="shared" si="5"/>
        <v>0</v>
      </c>
      <c r="ZY154" s="1" t="s">
        <v>12</v>
      </c>
      <c r="ZZ154" s="1" t="s">
        <v>404</v>
      </c>
    </row>
    <row r="155" spans="1:702" x14ac:dyDescent="0.25">
      <c r="A155" s="9" t="s">
        <v>406</v>
      </c>
      <c r="B155" s="23" t="s">
        <v>408</v>
      </c>
      <c r="C155" s="14" t="s">
        <v>33</v>
      </c>
      <c r="D155" s="18">
        <v>1</v>
      </c>
      <c r="E155" s="20"/>
      <c r="F155" s="16">
        <f t="shared" si="5"/>
        <v>0</v>
      </c>
      <c r="ZY155" s="1" t="s">
        <v>12</v>
      </c>
      <c r="ZZ155" s="1" t="s">
        <v>407</v>
      </c>
    </row>
    <row r="156" spans="1:702" x14ac:dyDescent="0.25">
      <c r="A156" s="9" t="s">
        <v>409</v>
      </c>
      <c r="B156" s="23" t="s">
        <v>411</v>
      </c>
      <c r="C156" s="14" t="s">
        <v>33</v>
      </c>
      <c r="D156" s="18">
        <v>1</v>
      </c>
      <c r="E156" s="20"/>
      <c r="F156" s="16">
        <f t="shared" si="5"/>
        <v>0</v>
      </c>
      <c r="ZY156" s="1" t="s">
        <v>12</v>
      </c>
      <c r="ZZ156" s="1" t="s">
        <v>410</v>
      </c>
    </row>
    <row r="157" spans="1:702" x14ac:dyDescent="0.25">
      <c r="A157" s="9" t="s">
        <v>412</v>
      </c>
      <c r="B157" s="23" t="s">
        <v>414</v>
      </c>
      <c r="C157" s="14" t="s">
        <v>33</v>
      </c>
      <c r="D157" s="18">
        <v>1</v>
      </c>
      <c r="E157" s="20"/>
      <c r="F157" s="16">
        <f t="shared" si="5"/>
        <v>0</v>
      </c>
      <c r="ZY157" s="1" t="s">
        <v>12</v>
      </c>
      <c r="ZZ157" s="1" t="s">
        <v>413</v>
      </c>
    </row>
    <row r="158" spans="1:702" x14ac:dyDescent="0.25">
      <c r="A158" s="9" t="s">
        <v>415</v>
      </c>
      <c r="B158" s="23" t="s">
        <v>417</v>
      </c>
      <c r="C158" s="14" t="s">
        <v>154</v>
      </c>
      <c r="D158" s="18">
        <v>31</v>
      </c>
      <c r="E158" s="20"/>
      <c r="F158" s="16">
        <f t="shared" si="5"/>
        <v>0</v>
      </c>
      <c r="ZY158" s="1" t="s">
        <v>12</v>
      </c>
      <c r="ZZ158" s="1" t="s">
        <v>416</v>
      </c>
    </row>
    <row r="159" spans="1:702" x14ac:dyDescent="0.25">
      <c r="A159" s="9" t="s">
        <v>418</v>
      </c>
      <c r="B159" s="23" t="s">
        <v>420</v>
      </c>
      <c r="C159" s="14" t="s">
        <v>154</v>
      </c>
      <c r="D159" s="18">
        <v>33.299999999999997</v>
      </c>
      <c r="E159" s="20"/>
      <c r="F159" s="16">
        <f t="shared" si="5"/>
        <v>0</v>
      </c>
      <c r="ZY159" s="1" t="s">
        <v>12</v>
      </c>
      <c r="ZZ159" s="1" t="s">
        <v>419</v>
      </c>
    </row>
    <row r="160" spans="1:702" x14ac:dyDescent="0.25">
      <c r="A160" s="9" t="s">
        <v>421</v>
      </c>
      <c r="B160" s="23" t="s">
        <v>423</v>
      </c>
      <c r="C160" s="14" t="s">
        <v>154</v>
      </c>
      <c r="D160" s="18">
        <v>8.6999999999999993</v>
      </c>
      <c r="E160" s="20"/>
      <c r="F160" s="16">
        <f t="shared" si="5"/>
        <v>0</v>
      </c>
      <c r="ZY160" s="1" t="s">
        <v>12</v>
      </c>
      <c r="ZZ160" s="1" t="s">
        <v>422</v>
      </c>
    </row>
    <row r="161" spans="1:702" x14ac:dyDescent="0.25">
      <c r="A161" s="9" t="s">
        <v>424</v>
      </c>
      <c r="B161" s="23" t="s">
        <v>426</v>
      </c>
      <c r="C161" s="14" t="s">
        <v>154</v>
      </c>
      <c r="D161" s="18">
        <v>2.2000000000000002</v>
      </c>
      <c r="E161" s="20"/>
      <c r="F161" s="16">
        <f t="shared" si="5"/>
        <v>0</v>
      </c>
      <c r="ZY161" s="1" t="s">
        <v>12</v>
      </c>
      <c r="ZZ161" s="1" t="s">
        <v>425</v>
      </c>
    </row>
    <row r="162" spans="1:702" ht="24" x14ac:dyDescent="0.25">
      <c r="A162" s="9" t="s">
        <v>427</v>
      </c>
      <c r="B162" s="23" t="s">
        <v>429</v>
      </c>
      <c r="C162" s="14" t="s">
        <v>154</v>
      </c>
      <c r="D162" s="18">
        <v>36.1</v>
      </c>
      <c r="E162" s="20"/>
      <c r="F162" s="16">
        <f t="shared" si="5"/>
        <v>0</v>
      </c>
      <c r="ZY162" s="1" t="s">
        <v>12</v>
      </c>
      <c r="ZZ162" s="1" t="s">
        <v>428</v>
      </c>
    </row>
    <row r="163" spans="1:702" ht="24" x14ac:dyDescent="0.25">
      <c r="A163" s="9" t="s">
        <v>430</v>
      </c>
      <c r="B163" s="23" t="s">
        <v>432</v>
      </c>
      <c r="C163" s="14" t="s">
        <v>154</v>
      </c>
      <c r="D163" s="18">
        <v>39</v>
      </c>
      <c r="E163" s="20"/>
      <c r="F163" s="16">
        <f t="shared" si="5"/>
        <v>0</v>
      </c>
      <c r="ZY163" s="1" t="s">
        <v>12</v>
      </c>
      <c r="ZZ163" s="1" t="s">
        <v>431</v>
      </c>
    </row>
    <row r="164" spans="1:702" x14ac:dyDescent="0.25">
      <c r="A164" s="9" t="s">
        <v>433</v>
      </c>
      <c r="B164" s="23" t="s">
        <v>284</v>
      </c>
      <c r="C164" s="14" t="s">
        <v>154</v>
      </c>
      <c r="D164" s="18">
        <v>8.3000000000000007</v>
      </c>
      <c r="E164" s="20"/>
      <c r="F164" s="16">
        <f t="shared" si="5"/>
        <v>0</v>
      </c>
      <c r="ZY164" s="1" t="s">
        <v>12</v>
      </c>
      <c r="ZZ164" s="1" t="s">
        <v>434</v>
      </c>
    </row>
    <row r="165" spans="1:702" x14ac:dyDescent="0.25">
      <c r="A165" s="11" t="s">
        <v>435</v>
      </c>
      <c r="B165" s="22" t="s">
        <v>436</v>
      </c>
      <c r="C165" s="14"/>
      <c r="D165" s="17"/>
      <c r="E165" s="17"/>
      <c r="F165" s="15"/>
      <c r="ZY165" s="1" t="s">
        <v>7</v>
      </c>
    </row>
    <row r="166" spans="1:702" x14ac:dyDescent="0.25">
      <c r="A166" s="9" t="s">
        <v>437</v>
      </c>
      <c r="B166" s="23" t="s">
        <v>439</v>
      </c>
      <c r="C166" s="14" t="s">
        <v>33</v>
      </c>
      <c r="D166" s="18">
        <v>1</v>
      </c>
      <c r="E166" s="20"/>
      <c r="F166" s="16">
        <f>ROUND(D166*E166,2)</f>
        <v>0</v>
      </c>
      <c r="ZY166" s="1" t="s">
        <v>12</v>
      </c>
      <c r="ZZ166" s="1" t="s">
        <v>438</v>
      </c>
    </row>
    <row r="167" spans="1:702" x14ac:dyDescent="0.25">
      <c r="A167" s="9" t="s">
        <v>440</v>
      </c>
      <c r="B167" s="23" t="s">
        <v>442</v>
      </c>
      <c r="C167" s="14" t="s">
        <v>33</v>
      </c>
      <c r="D167" s="18">
        <v>2</v>
      </c>
      <c r="E167" s="20"/>
      <c r="F167" s="16">
        <f>ROUND(D167*E167,2)</f>
        <v>0</v>
      </c>
      <c r="ZY167" s="1" t="s">
        <v>12</v>
      </c>
      <c r="ZZ167" s="1" t="s">
        <v>441</v>
      </c>
    </row>
    <row r="168" spans="1:702" x14ac:dyDescent="0.25">
      <c r="A168" s="8" t="s">
        <v>443</v>
      </c>
      <c r="B168" s="13" t="s">
        <v>444</v>
      </c>
      <c r="C168" s="14"/>
      <c r="D168" s="17"/>
      <c r="E168" s="17"/>
      <c r="F168" s="15"/>
      <c r="ZY168" s="1" t="s">
        <v>4</v>
      </c>
    </row>
    <row r="169" spans="1:702" x14ac:dyDescent="0.25">
      <c r="A169" s="11" t="s">
        <v>445</v>
      </c>
      <c r="B169" s="22" t="s">
        <v>446</v>
      </c>
      <c r="C169" s="14"/>
      <c r="D169" s="17"/>
      <c r="E169" s="17"/>
      <c r="F169" s="15"/>
      <c r="ZY169" s="1" t="s">
        <v>7</v>
      </c>
    </row>
    <row r="170" spans="1:702" x14ac:dyDescent="0.25">
      <c r="A170" s="12"/>
      <c r="B170" s="24" t="s">
        <v>447</v>
      </c>
      <c r="C170" s="14"/>
      <c r="D170" s="17"/>
      <c r="E170" s="17"/>
      <c r="F170" s="15"/>
      <c r="ZY170" s="1" t="s">
        <v>49</v>
      </c>
    </row>
    <row r="171" spans="1:702" ht="24" x14ac:dyDescent="0.25">
      <c r="A171" s="9" t="s">
        <v>448</v>
      </c>
      <c r="B171" s="23" t="s">
        <v>450</v>
      </c>
      <c r="C171" s="14" t="s">
        <v>33</v>
      </c>
      <c r="D171" s="19">
        <v>1</v>
      </c>
      <c r="E171" s="20"/>
      <c r="F171" s="16">
        <f>ROUND(D171*E171,2)</f>
        <v>0</v>
      </c>
      <c r="ZY171" s="1" t="s">
        <v>12</v>
      </c>
      <c r="ZZ171" s="1" t="s">
        <v>449</v>
      </c>
    </row>
    <row r="172" spans="1:702" ht="24" x14ac:dyDescent="0.25">
      <c r="A172" s="9" t="s">
        <v>451</v>
      </c>
      <c r="B172" s="23" t="s">
        <v>453</v>
      </c>
      <c r="C172" s="14" t="s">
        <v>33</v>
      </c>
      <c r="D172" s="19">
        <v>1</v>
      </c>
      <c r="E172" s="20"/>
      <c r="F172" s="16">
        <f>ROUND(D172*E172,2)</f>
        <v>0</v>
      </c>
      <c r="ZY172" s="1" t="s">
        <v>12</v>
      </c>
      <c r="ZZ172" s="1" t="s">
        <v>452</v>
      </c>
    </row>
    <row r="173" spans="1:702" x14ac:dyDescent="0.25">
      <c r="A173" s="11" t="s">
        <v>454</v>
      </c>
      <c r="B173" s="22" t="s">
        <v>455</v>
      </c>
      <c r="C173" s="14"/>
      <c r="D173" s="17"/>
      <c r="E173" s="17"/>
      <c r="F173" s="15"/>
      <c r="ZY173" s="1" t="s">
        <v>7</v>
      </c>
    </row>
    <row r="174" spans="1:702" x14ac:dyDescent="0.25">
      <c r="A174" s="12"/>
      <c r="B174" s="24" t="s">
        <v>456</v>
      </c>
      <c r="C174" s="14"/>
      <c r="D174" s="17"/>
      <c r="E174" s="17"/>
      <c r="F174" s="15"/>
      <c r="ZY174" s="1" t="s">
        <v>49</v>
      </c>
    </row>
    <row r="175" spans="1:702" x14ac:dyDescent="0.25">
      <c r="A175" s="9" t="s">
        <v>457</v>
      </c>
      <c r="B175" s="23" t="s">
        <v>459</v>
      </c>
      <c r="C175" s="14" t="s">
        <v>33</v>
      </c>
      <c r="D175" s="19">
        <v>74</v>
      </c>
      <c r="E175" s="20"/>
      <c r="F175" s="16">
        <f>ROUND(D175*E175,2)</f>
        <v>0</v>
      </c>
      <c r="ZY175" s="1" t="s">
        <v>12</v>
      </c>
      <c r="ZZ175" s="1" t="s">
        <v>458</v>
      </c>
    </row>
    <row r="176" spans="1:702" x14ac:dyDescent="0.25">
      <c r="A176" s="9" t="s">
        <v>460</v>
      </c>
      <c r="B176" s="23" t="s">
        <v>462</v>
      </c>
      <c r="C176" s="14" t="s">
        <v>33</v>
      </c>
      <c r="D176" s="18">
        <v>52</v>
      </c>
      <c r="E176" s="20"/>
      <c r="F176" s="16">
        <f>ROUND(D176*E176,2)</f>
        <v>0</v>
      </c>
      <c r="ZY176" s="1" t="s">
        <v>12</v>
      </c>
      <c r="ZZ176" s="1" t="s">
        <v>461</v>
      </c>
    </row>
    <row r="177" spans="1:702" x14ac:dyDescent="0.25">
      <c r="A177" s="9" t="s">
        <v>463</v>
      </c>
      <c r="B177" s="23" t="s">
        <v>465</v>
      </c>
      <c r="C177" s="14" t="s">
        <v>33</v>
      </c>
      <c r="D177" s="19">
        <v>5</v>
      </c>
      <c r="E177" s="20"/>
      <c r="F177" s="16">
        <f>ROUND(D177*E177,2)</f>
        <v>0</v>
      </c>
      <c r="ZY177" s="1" t="s">
        <v>12</v>
      </c>
      <c r="ZZ177" s="1" t="s">
        <v>464</v>
      </c>
    </row>
    <row r="178" spans="1:702" x14ac:dyDescent="0.25">
      <c r="A178" s="12"/>
      <c r="B178" s="24" t="s">
        <v>466</v>
      </c>
      <c r="C178" s="14"/>
      <c r="D178" s="17"/>
      <c r="E178" s="17"/>
      <c r="F178" s="15"/>
      <c r="ZY178" s="1" t="s">
        <v>49</v>
      </c>
    </row>
    <row r="179" spans="1:702" ht="24" x14ac:dyDescent="0.25">
      <c r="A179" s="9" t="s">
        <v>467</v>
      </c>
      <c r="B179" s="23" t="s">
        <v>469</v>
      </c>
      <c r="C179" s="14" t="s">
        <v>33</v>
      </c>
      <c r="D179" s="19">
        <v>1</v>
      </c>
      <c r="E179" s="20"/>
      <c r="F179" s="16">
        <f>ROUND(D179*E179,2)</f>
        <v>0</v>
      </c>
      <c r="ZY179" s="1" t="s">
        <v>12</v>
      </c>
      <c r="ZZ179" s="1" t="s">
        <v>468</v>
      </c>
    </row>
    <row r="180" spans="1:702" x14ac:dyDescent="0.25">
      <c r="A180" s="9" t="s">
        <v>470</v>
      </c>
      <c r="B180" s="23" t="s">
        <v>472</v>
      </c>
      <c r="C180" s="14" t="s">
        <v>33</v>
      </c>
      <c r="D180" s="19">
        <v>12</v>
      </c>
      <c r="E180" s="20"/>
      <c r="F180" s="16">
        <f>ROUND(D180*E180,2)</f>
        <v>0</v>
      </c>
      <c r="ZY180" s="1" t="s">
        <v>12</v>
      </c>
      <c r="ZZ180" s="1" t="s">
        <v>471</v>
      </c>
    </row>
    <row r="181" spans="1:702" x14ac:dyDescent="0.25">
      <c r="A181" s="25"/>
      <c r="B181" s="26"/>
      <c r="C181" s="27"/>
      <c r="D181" s="28"/>
      <c r="E181" s="28"/>
      <c r="F181" s="29"/>
    </row>
    <row r="183" spans="1:702" x14ac:dyDescent="0.25">
      <c r="B183" s="30" t="s">
        <v>474</v>
      </c>
      <c r="F183" s="33">
        <f>SUBTOTAL(109,F3:F181)</f>
        <v>0</v>
      </c>
      <c r="ZY183" s="1" t="s">
        <v>473</v>
      </c>
    </row>
    <row r="184" spans="1:702" x14ac:dyDescent="0.25">
      <c r="A184" s="31" t="s">
        <v>476</v>
      </c>
      <c r="B184" s="32" t="str">
        <f>CONCATENATE("TVA (",A184,"%)")</f>
        <v>TVA (20%)</v>
      </c>
      <c r="F184" s="33">
        <f>(F183*A184)/100</f>
        <v>0</v>
      </c>
      <c r="ZY184" s="1" t="s">
        <v>475</v>
      </c>
    </row>
    <row r="185" spans="1:702" x14ac:dyDescent="0.25">
      <c r="B185" s="30" t="s">
        <v>478</v>
      </c>
      <c r="F185" s="33">
        <f>F183+F184</f>
        <v>0</v>
      </c>
      <c r="ZY185" s="1" t="s">
        <v>477</v>
      </c>
    </row>
  </sheetData>
  <sheetProtection algorithmName="SHA-512" hashValue="mLB3JSuGkfWFMBrSdQDUp+Ko0ZDyc4xIEAyr5eBBQjzJTx/THtJw6u9VdfsPU0kOA/nvbM9vIsWhMa52ZB5JCg==" saltValue="C1lHHkWLdUngoLWQLq/6Pw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N°05 MENUISERIES INTERIEUR</vt:lpstr>
      <vt:lpstr>Feuil1</vt:lpstr>
      <vt:lpstr>'Lot N°05 MENUISERIES INTERIEUR'!Print_Area</vt:lpstr>
      <vt:lpstr>'Lot N°05 MENUISERIES INTERIEUR'!Print_Titles</vt:lpstr>
      <vt:lpstr>'Lot N°05 MENUISERIES INTERIEUR'!Zone_d_impression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2018-04-20T06:31:15Z</dcterms:created>
  <dcterms:modified xsi:type="dcterms:W3CDTF">2018-04-20T06:33:03Z</dcterms:modified>
</cp:coreProperties>
</file>