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CO2D\AFFAIRES\1536 Groupe Scolaire RUFFI\06 DCE\05 - DOCUMENTS PRODUITS\03 DPGF Version XLS\"/>
    </mc:Choice>
  </mc:AlternateContent>
  <bookViews>
    <workbookView xWindow="0" yWindow="0" windowWidth="9945" windowHeight="14055"/>
  </bookViews>
  <sheets>
    <sheet name="Lot N°03 MEN.EXTERIEURES ALU-M" sheetId="2" r:id="rId1"/>
    <sheet name="Lot N°03 VEO n°01  Remplacemen" sheetId="3" r:id="rId2"/>
    <sheet name="Feuil1" sheetId="1" r:id="rId3"/>
  </sheets>
  <definedNames>
    <definedName name="Print_Area" localSheetId="0">'Lot N°03 MEN.EXTERIEURES ALU-M'!$A$1:$F$146</definedName>
    <definedName name="Print_Area" localSheetId="1">'Lot N°03 VEO n°01  Remplacemen'!$A$1:$F$14</definedName>
    <definedName name="Print_Titles" localSheetId="0">'Lot N°03 MEN.EXTERIEURES ALU-M'!$1:$2</definedName>
    <definedName name="Print_Titles" localSheetId="1">'Lot N°03 VEO n°01  Remplacemen'!$1:$2</definedName>
    <definedName name="_xlnm.Print_Area" localSheetId="0">'Lot N°03 MEN.EXTERIEURES ALU-M'!$A$1:$F$145</definedName>
    <definedName name="_xlnm.Print_Area" localSheetId="1">'Lot N°03 VEO n°01  Remplacemen'!$A$1:$F$13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" l="1"/>
  <c r="F12" i="3"/>
  <c r="F11" i="3"/>
  <c r="B12" i="3"/>
  <c r="F8" i="3"/>
  <c r="F7" i="3"/>
  <c r="F145" i="2"/>
  <c r="F144" i="2"/>
  <c r="F143" i="2"/>
  <c r="B144" i="2"/>
  <c r="F140" i="2"/>
  <c r="F139" i="2"/>
  <c r="F137" i="2"/>
  <c r="F136" i="2"/>
  <c r="F135" i="2"/>
  <c r="F131" i="2"/>
  <c r="F130" i="2"/>
  <c r="F129" i="2"/>
  <c r="F126" i="2"/>
  <c r="F125" i="2"/>
  <c r="F124" i="2"/>
  <c r="F123" i="2"/>
  <c r="F122" i="2"/>
  <c r="F121" i="2"/>
  <c r="F120" i="2"/>
  <c r="F119" i="2"/>
  <c r="F116" i="2"/>
  <c r="F114" i="2"/>
  <c r="F111" i="2"/>
  <c r="F110" i="2"/>
  <c r="F108" i="2"/>
  <c r="F107" i="2"/>
  <c r="F106" i="2"/>
  <c r="F105" i="2"/>
  <c r="F104" i="2"/>
  <c r="F100" i="2"/>
  <c r="F98" i="2"/>
  <c r="F97" i="2"/>
  <c r="F96" i="2"/>
  <c r="F93" i="2"/>
  <c r="F92" i="2"/>
  <c r="F91" i="2"/>
  <c r="F90" i="2"/>
  <c r="F87" i="2"/>
  <c r="F86" i="2"/>
  <c r="F85" i="2"/>
  <c r="F84" i="2"/>
  <c r="F83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1" i="2"/>
  <c r="F40" i="2"/>
  <c r="F39" i="2"/>
  <c r="F38" i="2"/>
  <c r="F37" i="2"/>
  <c r="F36" i="2"/>
  <c r="F35" i="2"/>
  <c r="F34" i="2"/>
  <c r="F33" i="2"/>
  <c r="F32" i="2"/>
  <c r="F31" i="2"/>
  <c r="F30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8" i="2"/>
  <c r="F6" i="2"/>
</calcChain>
</file>

<file path=xl/sharedStrings.xml><?xml version="1.0" encoding="utf-8"?>
<sst xmlns="http://schemas.openxmlformats.org/spreadsheetml/2006/main" count="647" uniqueCount="392">
  <si>
    <t>U</t>
  </si>
  <si>
    <t>Quantité</t>
  </si>
  <si>
    <t>Prix en €</t>
  </si>
  <si>
    <t>Total en €</t>
  </si>
  <si>
    <t>CH3</t>
  </si>
  <si>
    <t>1</t>
  </si>
  <si>
    <t>GENERALITES SUR MENUISERIE ALUMINIUM</t>
  </si>
  <si>
    <t>CH4</t>
  </si>
  <si>
    <t>1.1</t>
  </si>
  <si>
    <t>SUJETIONS GENERALES</t>
  </si>
  <si>
    <t xml:space="preserve">1.1 7 </t>
  </si>
  <si>
    <t xml:space="preserve">ENS  </t>
  </si>
  <si>
    <t>ART</t>
  </si>
  <si>
    <t>AJI-Q855</t>
  </si>
  <si>
    <t xml:space="preserve"> Action d'insertion obligatoire.</t>
  </si>
  <si>
    <t>1.3</t>
  </si>
  <si>
    <t>DOSSIER D'INTERVENTION ULTERIEURE et DOE</t>
  </si>
  <si>
    <t xml:space="preserve">1.3 1 </t>
  </si>
  <si>
    <t>JOC-A498</t>
  </si>
  <si>
    <t>Dossier DIUO et DOE</t>
  </si>
  <si>
    <t>2</t>
  </si>
  <si>
    <t>MENUISERIES EXTERIEURES ALUMINIUM</t>
  </si>
  <si>
    <t>2.7</t>
  </si>
  <si>
    <t>NOMENCLATURE DES MENUISERIES EXTERIEURES</t>
  </si>
  <si>
    <t>CH5</t>
  </si>
  <si>
    <t>MENUISERIES EXTERIEURES AVEC AFFAIBLISSEMENT ACOUSTIQUE 29 DB</t>
  </si>
  <si>
    <t xml:space="preserve">2.7 1 </t>
  </si>
  <si>
    <t xml:space="preserve">U    </t>
  </si>
  <si>
    <t>AJI-A214</t>
  </si>
  <si>
    <t>Ensemble ME1F 1.02x2.56m ht</t>
  </si>
  <si>
    <t xml:space="preserve">2.7 2 </t>
  </si>
  <si>
    <t>DAD-A802</t>
  </si>
  <si>
    <t>Ensemble ME2F de 2.42x2.24m ht</t>
  </si>
  <si>
    <t xml:space="preserve">2.7 3 </t>
  </si>
  <si>
    <t>AJI-Q867</t>
  </si>
  <si>
    <t>Ensemble ME3O de 3.22x2.56m ht</t>
  </si>
  <si>
    <t xml:space="preserve">2.7 4 </t>
  </si>
  <si>
    <t>AJI-Q711</t>
  </si>
  <si>
    <t>Ensemble ME4 de 3.22x2.24m ht</t>
  </si>
  <si>
    <t xml:space="preserve">2.7 5 </t>
  </si>
  <si>
    <t>AJI-A189</t>
  </si>
  <si>
    <t>Ensemble ME8 de 1.52x1.22m ht</t>
  </si>
  <si>
    <t xml:space="preserve">2.7 6 </t>
  </si>
  <si>
    <t>JOC-B369</t>
  </si>
  <si>
    <t>Ensemble ME10 de 1.02x1.22m ht</t>
  </si>
  <si>
    <t xml:space="preserve">2.7 7 </t>
  </si>
  <si>
    <t>JOC-A770</t>
  </si>
  <si>
    <t>Ensemble ME11 de 2.35x3.00m ht</t>
  </si>
  <si>
    <t xml:space="preserve">2.7 8 </t>
  </si>
  <si>
    <t>JOC-A774</t>
  </si>
  <si>
    <t>Ensemble ME12 de 1.40x3.36m ht</t>
  </si>
  <si>
    <t xml:space="preserve">2.7 9 </t>
  </si>
  <si>
    <t>JOC-A610</t>
  </si>
  <si>
    <t>Ensemble ME13 de 1.20x3.36m ht</t>
  </si>
  <si>
    <t xml:space="preserve">2.7 10 </t>
  </si>
  <si>
    <t>JOC-B641</t>
  </si>
  <si>
    <t>Ensemble ME14 de 1.20x3.36m ht</t>
  </si>
  <si>
    <t xml:space="preserve">2.7 11 </t>
  </si>
  <si>
    <t>DAD-B323</t>
  </si>
  <si>
    <t>Ensemble ME15 de 3.35x2.24m ht</t>
  </si>
  <si>
    <t xml:space="preserve">2.7 12 </t>
  </si>
  <si>
    <t>DAD-A800</t>
  </si>
  <si>
    <t>Ensemble ME16 de 1.40x3.09m ht</t>
  </si>
  <si>
    <t xml:space="preserve">2.7 13 </t>
  </si>
  <si>
    <t>DAD-A960</t>
  </si>
  <si>
    <t>Ensemble ME17 de 1.00x3.09m ht</t>
  </si>
  <si>
    <t xml:space="preserve">2.7 14 </t>
  </si>
  <si>
    <t>DAD-B184</t>
  </si>
  <si>
    <t>Ensemble ME18 de 1.20x3.09m ht</t>
  </si>
  <si>
    <t xml:space="preserve">2.7 15 </t>
  </si>
  <si>
    <t>AJI-A188</t>
  </si>
  <si>
    <t>Tympan ME19 demi lune de 0.95x0.32m ht</t>
  </si>
  <si>
    <t xml:space="preserve">2.7 16 </t>
  </si>
  <si>
    <t>AJI-Q709</t>
  </si>
  <si>
    <t>Ensemble ME20 de 4.64x2.24m ht</t>
  </si>
  <si>
    <t xml:space="preserve">2.7 17 </t>
  </si>
  <si>
    <t>AJI-Q708</t>
  </si>
  <si>
    <t>Ensemble ME21 de 2.80x2.24m ht</t>
  </si>
  <si>
    <t>MENUISERIES EXTERIEURES AVEC AFFAIBLISSEMENT ACOUSTIQUE 35 DB</t>
  </si>
  <si>
    <t xml:space="preserve">2.7 18 </t>
  </si>
  <si>
    <t>DAD-B170</t>
  </si>
  <si>
    <t>Ensemble ME1 de 1.02x2.24m ht.</t>
  </si>
  <si>
    <t xml:space="preserve">2.7 19 </t>
  </si>
  <si>
    <t>AJI-J121</t>
  </si>
  <si>
    <t>Ensemble ME1O de 1.02x2.24m ht.</t>
  </si>
  <si>
    <t xml:space="preserve">2.7 20 </t>
  </si>
  <si>
    <t>JOC-B152</t>
  </si>
  <si>
    <t>Ensemble ME2 de 2.42x2.24m ht</t>
  </si>
  <si>
    <t xml:space="preserve">2.7 21 </t>
  </si>
  <si>
    <t>AJI-J122</t>
  </si>
  <si>
    <t>Ensemble ME2O de 2.42x2.24m ht</t>
  </si>
  <si>
    <t xml:space="preserve">2.7 22 </t>
  </si>
  <si>
    <t>AJI-N288</t>
  </si>
  <si>
    <t>Ensemble ME2SO de 2.26x2.24m ht</t>
  </si>
  <si>
    <t xml:space="preserve">2.7 23 </t>
  </si>
  <si>
    <t>DAD-B515</t>
  </si>
  <si>
    <t>Ensemble ME2OP 2.42x2.24m ht</t>
  </si>
  <si>
    <t xml:space="preserve">2.7 24 </t>
  </si>
  <si>
    <t>JOC-A906</t>
  </si>
  <si>
    <t>Ensemble ME5OP de 3.62x2.24m ht</t>
  </si>
  <si>
    <t xml:space="preserve">2.7 25 </t>
  </si>
  <si>
    <t>DAD-B503</t>
  </si>
  <si>
    <t>Ensemble ME6OP de 4.22x2.24m ht</t>
  </si>
  <si>
    <t xml:space="preserve">2.7 26 </t>
  </si>
  <si>
    <t>DAD-B504</t>
  </si>
  <si>
    <t>Ensemble ME6O de 4.22x2.24m ht</t>
  </si>
  <si>
    <t xml:space="preserve">2.7 27 </t>
  </si>
  <si>
    <t>CEC-B302</t>
  </si>
  <si>
    <t>Ensemble ME7O de 5.02x2.24m ht</t>
  </si>
  <si>
    <t xml:space="preserve">2.7 28 </t>
  </si>
  <si>
    <t>CEC-B773</t>
  </si>
  <si>
    <t>Ensemble ME9 de 4.50x2.24m ht</t>
  </si>
  <si>
    <t xml:space="preserve">2.7 29 </t>
  </si>
  <si>
    <t>AJI-J120</t>
  </si>
  <si>
    <t>Ensemble ME10O de 1.02x1.22m ht</t>
  </si>
  <si>
    <t>2.8</t>
  </si>
  <si>
    <t>MURS RIDEAUX</t>
  </si>
  <si>
    <t xml:space="preserve">2.8 19 </t>
  </si>
  <si>
    <t>MAMURI02</t>
  </si>
  <si>
    <t>Ensemble MR3 de 6.70x3.92m ht</t>
  </si>
  <si>
    <t xml:space="preserve">2.8 20 </t>
  </si>
  <si>
    <t>XFR-A101</t>
  </si>
  <si>
    <t>Ensemble MR4 de 3.40x3.92m ht</t>
  </si>
  <si>
    <t xml:space="preserve">2.8 21 </t>
  </si>
  <si>
    <t>JOC-B878</t>
  </si>
  <si>
    <t>Ensemble MR5 de 2.80x2.24m ht</t>
  </si>
  <si>
    <t xml:space="preserve">2.8 22 </t>
  </si>
  <si>
    <t>MAMURI40</t>
  </si>
  <si>
    <t>Ensemble MR6 de 3.90x2.24m ht</t>
  </si>
  <si>
    <t xml:space="preserve">2.8 23 </t>
  </si>
  <si>
    <t>YSA-C093</t>
  </si>
  <si>
    <t>Ensemble MR7 de 7.05x2.10m ht</t>
  </si>
  <si>
    <t xml:space="preserve">2.8 24 </t>
  </si>
  <si>
    <t>MAMURI10</t>
  </si>
  <si>
    <t>Ensemble MR01 de 25.70x4.48m ht</t>
  </si>
  <si>
    <t xml:space="preserve">2.8 25 </t>
  </si>
  <si>
    <t>MAMURI25</t>
  </si>
  <si>
    <t>Ensemble MR02 de 32.60x4.48m ht</t>
  </si>
  <si>
    <t xml:space="preserve">2.8 26 </t>
  </si>
  <si>
    <t>YSA-B981</t>
  </si>
  <si>
    <t>Ensemble MR11 de 25.70x3.09m ht</t>
  </si>
  <si>
    <t xml:space="preserve">2.8 27 </t>
  </si>
  <si>
    <t>AJI-G169</t>
  </si>
  <si>
    <t>Ensemble MR12 de 32.60x3.09m ht</t>
  </si>
  <si>
    <t xml:space="preserve">2.8 28 </t>
  </si>
  <si>
    <t>XCE-C885</t>
  </si>
  <si>
    <t>Ensemble MR8.1 de 25.20x0.60m ht</t>
  </si>
  <si>
    <t xml:space="preserve">2.8 29 </t>
  </si>
  <si>
    <t>MAMURI55</t>
  </si>
  <si>
    <t>Ensemble MR8.2 de 4.80x0.60m ht</t>
  </si>
  <si>
    <t xml:space="preserve">2.8 30 </t>
  </si>
  <si>
    <t>MAMURI59</t>
  </si>
  <si>
    <t>Ensemble MR8.3 de 3.60x0.60m ht</t>
  </si>
  <si>
    <t xml:space="preserve">2.8 31 </t>
  </si>
  <si>
    <t>DAD-A807</t>
  </si>
  <si>
    <t>Ensemble MR8.4 de 9.60x0.60m ht</t>
  </si>
  <si>
    <t xml:space="preserve">2.8 32 </t>
  </si>
  <si>
    <t>DAD-A809</t>
  </si>
  <si>
    <t>Ensemble MR8.5 de 7.20x0.60m ht</t>
  </si>
  <si>
    <t>3</t>
  </si>
  <si>
    <t>STORES ET RIDEAUX INTERIEURS</t>
  </si>
  <si>
    <t>3.1</t>
  </si>
  <si>
    <t>RIDEAUX INTERIEURS</t>
  </si>
  <si>
    <t xml:space="preserve">3.1 1 </t>
  </si>
  <si>
    <t>AJI-A098</t>
  </si>
  <si>
    <t>Rideau de 1.52x1.22m ht</t>
  </si>
  <si>
    <t xml:space="preserve">3.1 2 </t>
  </si>
  <si>
    <t>AJI-L424</t>
  </si>
  <si>
    <t>Rideau de 0.98x2.09m ht</t>
  </si>
  <si>
    <t xml:space="preserve">3.1 3 </t>
  </si>
  <si>
    <t>XCE-C425</t>
  </si>
  <si>
    <t>Rideau de 0.70x2.09m ht</t>
  </si>
  <si>
    <t xml:space="preserve">3.1 4 </t>
  </si>
  <si>
    <t>AJI-L422</t>
  </si>
  <si>
    <t>Rideau de 1.15x1.12m ht</t>
  </si>
  <si>
    <t xml:space="preserve">3.1 5 </t>
  </si>
  <si>
    <t>AJI-A090</t>
  </si>
  <si>
    <t>Rideau de 1.15x0.97m ht</t>
  </si>
  <si>
    <t xml:space="preserve">3.1 6 </t>
  </si>
  <si>
    <t>AJI-L414</t>
  </si>
  <si>
    <t>Rideau de 1.80x2.24m ht</t>
  </si>
  <si>
    <t xml:space="preserve">3.1 7 </t>
  </si>
  <si>
    <t>AJI-L425</t>
  </si>
  <si>
    <t>Rideau de 2.62x2.24m ht</t>
  </si>
  <si>
    <t xml:space="preserve">3.1 8 </t>
  </si>
  <si>
    <t>AJI-L421</t>
  </si>
  <si>
    <t>Rideau de 3.00x2.24m ht</t>
  </si>
  <si>
    <t xml:space="preserve">3.1 9 </t>
  </si>
  <si>
    <t>AJI-L406</t>
  </si>
  <si>
    <t>Rideau de 3.35x2.24m ht</t>
  </si>
  <si>
    <t xml:space="preserve">3.1 10 </t>
  </si>
  <si>
    <t>AJI-L426</t>
  </si>
  <si>
    <t>Rideau de 3.60x2.24m ht</t>
  </si>
  <si>
    <t xml:space="preserve">3.1 11 </t>
  </si>
  <si>
    <t>AJI-L430</t>
  </si>
  <si>
    <t>Rideau de 3.60x2.56m ht</t>
  </si>
  <si>
    <t xml:space="preserve">3.1 12 </t>
  </si>
  <si>
    <t>XCE-C424</t>
  </si>
  <si>
    <t>Rideau de 4.00x2.24m ht</t>
  </si>
  <si>
    <t xml:space="preserve">3.1 13 </t>
  </si>
  <si>
    <t>XCE-C423</t>
  </si>
  <si>
    <t>Rideau de 4.20x2.24m ht</t>
  </si>
  <si>
    <t xml:space="preserve">3.1 14 </t>
  </si>
  <si>
    <t>XCE-C422</t>
  </si>
  <si>
    <t>Rideau de 4.65x2.24m ht</t>
  </si>
  <si>
    <t xml:space="preserve">3.1 15 </t>
  </si>
  <si>
    <t>XCE-C419</t>
  </si>
  <si>
    <t>Rideau de 4.00x2.56m ht</t>
  </si>
  <si>
    <t xml:space="preserve">3.1 16 </t>
  </si>
  <si>
    <t>XCE-C418</t>
  </si>
  <si>
    <t>Rideau de 4.80x2.56m ht</t>
  </si>
  <si>
    <t xml:space="preserve">3.1 17 </t>
  </si>
  <si>
    <t>AJI-L415</t>
  </si>
  <si>
    <t>Rideau de 1.20x3.09m ht</t>
  </si>
  <si>
    <t xml:space="preserve">3.1 18 </t>
  </si>
  <si>
    <t>AJI-L405</t>
  </si>
  <si>
    <t>Rideau de 1.40x3.09m ht</t>
  </si>
  <si>
    <t xml:space="preserve">3.1 19 </t>
  </si>
  <si>
    <t>AJI-A088</t>
  </si>
  <si>
    <t>Rideau de 2.00x3.36m ht</t>
  </si>
  <si>
    <t xml:space="preserve">3.1 20 </t>
  </si>
  <si>
    <t>AJI-A100</t>
  </si>
  <si>
    <t>Rideau de 2.40x3.36m ht</t>
  </si>
  <si>
    <t xml:space="preserve">3.1 21 </t>
  </si>
  <si>
    <t>AJI-A099</t>
  </si>
  <si>
    <t>Rideau de 3.22x2.56m ht</t>
  </si>
  <si>
    <t>3.2</t>
  </si>
  <si>
    <t>STORES INTERIEURS</t>
  </si>
  <si>
    <t xml:space="preserve">3.2 1 </t>
  </si>
  <si>
    <t>DAD-B532</t>
  </si>
  <si>
    <t>Store intérieur de 1.02x2,56m ht à commande électrique</t>
  </si>
  <si>
    <t xml:space="preserve">3.2 2 </t>
  </si>
  <si>
    <t>DAD-A911</t>
  </si>
  <si>
    <t>Store intérieur de 2.42x2,24m ht à commande électrique</t>
  </si>
  <si>
    <t xml:space="preserve">3.2 3 </t>
  </si>
  <si>
    <t>DAD-A912</t>
  </si>
  <si>
    <t>Store intérieur de 3.62x2,24m ht à commande électrique</t>
  </si>
  <si>
    <t xml:space="preserve">3.2 4 </t>
  </si>
  <si>
    <t>YSA-B084</t>
  </si>
  <si>
    <t>Store intérieur de 4.22x2,24m ht à commande électrique</t>
  </si>
  <si>
    <t xml:space="preserve">3.2 5 </t>
  </si>
  <si>
    <t>CEC-B220</t>
  </si>
  <si>
    <t>Store intérieur de 5.02x2,24m ht à commande électrique</t>
  </si>
  <si>
    <t>4</t>
  </si>
  <si>
    <t>OCCULTATION - PROTECTION SOLAIRE</t>
  </si>
  <si>
    <t>4.1</t>
  </si>
  <si>
    <t>BRISE SOLEIL ORIENTABLE A LAMES EMPILABLES</t>
  </si>
  <si>
    <t xml:space="preserve">4.1 1 </t>
  </si>
  <si>
    <t>AJI-S193</t>
  </si>
  <si>
    <t>BSO pour baie de 1.02x2.24m ht à commande électrique</t>
  </si>
  <si>
    <t xml:space="preserve">4.1 2 </t>
  </si>
  <si>
    <t>AJI-S199</t>
  </si>
  <si>
    <t>BSO pour baie de 2.26x2.24m ht à commande électrique</t>
  </si>
  <si>
    <t xml:space="preserve">4.1 3 </t>
  </si>
  <si>
    <t>AJI-R612</t>
  </si>
  <si>
    <t>BSO pour baie de 2.42x2.24m ht à commande électrique</t>
  </si>
  <si>
    <t xml:space="preserve">4.1 4 </t>
  </si>
  <si>
    <t>AJI-R574</t>
  </si>
  <si>
    <t>BSO pour baie de 3.22x2.24m ht à commande électrique</t>
  </si>
  <si>
    <t>5</t>
  </si>
  <si>
    <t>GRILLES</t>
  </si>
  <si>
    <t>5.1</t>
  </si>
  <si>
    <t>GRILLES DE VENTILATION METALLIQUES</t>
  </si>
  <si>
    <t xml:space="preserve">5.1 1 </t>
  </si>
  <si>
    <t>SEGRVE22</t>
  </si>
  <si>
    <t>Grille de 20 x 20cm ht</t>
  </si>
  <si>
    <t xml:space="preserve">5.1 2 </t>
  </si>
  <si>
    <t>DAD-B340</t>
  </si>
  <si>
    <t>Grille de 40x50cm ht.</t>
  </si>
  <si>
    <t xml:space="preserve">5.1 3 </t>
  </si>
  <si>
    <t>SEGRVM82</t>
  </si>
  <si>
    <t>Grille de ventil. métal 1.20x0.80m ht</t>
  </si>
  <si>
    <t>5.2</t>
  </si>
  <si>
    <t>GRILLE DE VENTILATION EN ALUMINIUM</t>
  </si>
  <si>
    <t xml:space="preserve">5.2 1 </t>
  </si>
  <si>
    <t>SEGRVA30</t>
  </si>
  <si>
    <t>Grille de ventilation 40x30cm ht.</t>
  </si>
  <si>
    <t>6</t>
  </si>
  <si>
    <t>GARDE-CORPS - MAINS COURANTES</t>
  </si>
  <si>
    <t>6.1</t>
  </si>
  <si>
    <t>GARDE CORPS METALLIQUE A BARREAUX</t>
  </si>
  <si>
    <t xml:space="preserve">6.1 1 </t>
  </si>
  <si>
    <t xml:space="preserve">ML   </t>
  </si>
  <si>
    <t>SEGCMB25</t>
  </si>
  <si>
    <t>Garde corps droit de 1.70m ht avec main courante double</t>
  </si>
  <si>
    <t xml:space="preserve">6.1 2 </t>
  </si>
  <si>
    <t>XCE-A194</t>
  </si>
  <si>
    <t>Garde corps droit de 1.70m ht avec main courante simple</t>
  </si>
  <si>
    <t xml:space="preserve">6.1 3 </t>
  </si>
  <si>
    <t>XCE-A197</t>
  </si>
  <si>
    <t>Garde corps rampant de 1.50m ht avec main courante simple</t>
  </si>
  <si>
    <t xml:space="preserve">6.1 4 </t>
  </si>
  <si>
    <t>AJI-Q775</t>
  </si>
  <si>
    <t>Garde corps rampant de 1.70m ht avec main courante double</t>
  </si>
  <si>
    <t xml:space="preserve">6.1 5 </t>
  </si>
  <si>
    <t>AJI-N290</t>
  </si>
  <si>
    <t>Portillon d'accès pompier de 1.00x1.50m ht</t>
  </si>
  <si>
    <t>6.2</t>
  </si>
  <si>
    <t>MAINS-COURANTES METALLIQUES</t>
  </si>
  <si>
    <t xml:space="preserve">6.2 1 </t>
  </si>
  <si>
    <t>CEC-A831</t>
  </si>
  <si>
    <t>Main courante Ø40x2mm métallisée simple</t>
  </si>
  <si>
    <t xml:space="preserve">6.2 2 </t>
  </si>
  <si>
    <t>SEMACO30</t>
  </si>
  <si>
    <t>Main courante Ø40x2mm métallisée double</t>
  </si>
  <si>
    <t>7</t>
  </si>
  <si>
    <t>EQUIPEMENTS</t>
  </si>
  <si>
    <t>7.1</t>
  </si>
  <si>
    <t>BOITES AUX LETTRES EXTERIEURES A ENCASTRER</t>
  </si>
  <si>
    <t xml:space="preserve">7.1 1 </t>
  </si>
  <si>
    <t>BOITLENC</t>
  </si>
  <si>
    <t>Bloc de 3 boites verticales encastrées</t>
  </si>
  <si>
    <t>7.2</t>
  </si>
  <si>
    <t>DIVERS</t>
  </si>
  <si>
    <t xml:space="preserve">7.2 1 </t>
  </si>
  <si>
    <t>AJI-Q825</t>
  </si>
  <si>
    <t>Tringles et patères</t>
  </si>
  <si>
    <t>8</t>
  </si>
  <si>
    <t>CLOTURE - PORTAILS - PORTILLONS</t>
  </si>
  <si>
    <t>8.1</t>
  </si>
  <si>
    <t>PORTAILS ET PORTILLONS EXTERIEURS</t>
  </si>
  <si>
    <t xml:space="preserve">8.1 1 </t>
  </si>
  <si>
    <t>XCE-B532</t>
  </si>
  <si>
    <t>Portillons à 2 vantaux battants S02 de 1.84x1.50m ht avec 1 partie fixe de 0.78x1.50m ht</t>
  </si>
  <si>
    <t xml:space="preserve">8.1 2 </t>
  </si>
  <si>
    <t>JOC-C002</t>
  </si>
  <si>
    <t>Portail à 2 vantaux S05 de 1.45x1.76m ht+grille de 15.95x1.46 à 1.74m ht</t>
  </si>
  <si>
    <t xml:space="preserve">8.1 3 </t>
  </si>
  <si>
    <t>JOC-B673</t>
  </si>
  <si>
    <t>Portail à 2 vantaux battants S06 de 2.55x0.87m ht</t>
  </si>
  <si>
    <t xml:space="preserve">8.1 4 </t>
  </si>
  <si>
    <t>JOC-B684</t>
  </si>
  <si>
    <t>Portillons à 2 vantaux battants S07 de 3.00x2.08m ht</t>
  </si>
  <si>
    <t xml:space="preserve">8.1 5 </t>
  </si>
  <si>
    <t>JOC-B685</t>
  </si>
  <si>
    <t>Portillons à 2 vantaux battants S08 de 1.61x1.55m ht</t>
  </si>
  <si>
    <t xml:space="preserve">8.1 6 </t>
  </si>
  <si>
    <t>JOC-C003</t>
  </si>
  <si>
    <t>Portillons à 1 vantail battant S09 de 0.91x2.34m ht avec parties fixes</t>
  </si>
  <si>
    <t xml:space="preserve">8.1 7 </t>
  </si>
  <si>
    <t>JOC-B955</t>
  </si>
  <si>
    <t>Portillons à 2 vantaux battants S21 de 1.84x1.50m ht</t>
  </si>
  <si>
    <t xml:space="preserve">8.1 8 </t>
  </si>
  <si>
    <t>AUD-A092</t>
  </si>
  <si>
    <t>Portillons à 2 vantaux battants S22 de 1.84x1.50m ht avec 2 parties fixes de 1.05x1.50m ht</t>
  </si>
  <si>
    <t>9</t>
  </si>
  <si>
    <t>OUVRAGES EXTERIEURS</t>
  </si>
  <si>
    <t>9.1</t>
  </si>
  <si>
    <t>FILETS ACIER</t>
  </si>
  <si>
    <t xml:space="preserve">9.1 1 </t>
  </si>
  <si>
    <t>JOC-B515</t>
  </si>
  <si>
    <t>Profil reconstitué de 100x600x10mm de 7.12m ht y compris platine et obturation</t>
  </si>
  <si>
    <t xml:space="preserve">9.1 2 </t>
  </si>
  <si>
    <t xml:space="preserve">M2   </t>
  </si>
  <si>
    <t>AJI-N575</t>
  </si>
  <si>
    <t>Filet de protection inox</t>
  </si>
  <si>
    <t xml:space="preserve">9.1 3 </t>
  </si>
  <si>
    <t>AJI-N594</t>
  </si>
  <si>
    <t>Filet inox support végétal de 14.60x8.69m ht</t>
  </si>
  <si>
    <t>10</t>
  </si>
  <si>
    <t>PORTES METALLIQUES</t>
  </si>
  <si>
    <t>10.1</t>
  </si>
  <si>
    <t>GRILLE OUVRANTE</t>
  </si>
  <si>
    <t xml:space="preserve">10.1 1 </t>
  </si>
  <si>
    <t>AJI-D081</t>
  </si>
  <si>
    <t>Ensemble grillagée S01 de 13.91x3.80m ht</t>
  </si>
  <si>
    <t xml:space="preserve">10.1 2 </t>
  </si>
  <si>
    <t>AJI-D079</t>
  </si>
  <si>
    <t>Porte S03 de 1.55x3.75m ht</t>
  </si>
  <si>
    <t xml:space="preserve">10.1 3 </t>
  </si>
  <si>
    <t>AJI-D080</t>
  </si>
  <si>
    <t>Porte S04 de 1.66x2.57m ht+Partie fixe de 1.78x2.57m ht</t>
  </si>
  <si>
    <t>10.2</t>
  </si>
  <si>
    <t>PORTE METALLIQUE COUPE-FEU</t>
  </si>
  <si>
    <t xml:space="preserve">10.2 1 </t>
  </si>
  <si>
    <t>PMCF3009</t>
  </si>
  <si>
    <t>Porte PM1e de 1.00x2,10 m ht coupe feu 1/2H</t>
  </si>
  <si>
    <t xml:space="preserve">10.2 2 </t>
  </si>
  <si>
    <t>JOC-B151</t>
  </si>
  <si>
    <t>Porte PM2 tièrce à 2 vantaux de 1.50x2,10 m ht coupe feu 1/2H</t>
  </si>
  <si>
    <t>TOTHT</t>
  </si>
  <si>
    <t>Montant HT du Lot N°03 MEN.EXTERIEURES ALU-METALLERIE-SERRURERIE</t>
  </si>
  <si>
    <t>TVA</t>
  </si>
  <si>
    <t>20</t>
  </si>
  <si>
    <t>TOTTTC</t>
  </si>
  <si>
    <t>Montant TTC</t>
  </si>
  <si>
    <t>11</t>
  </si>
  <si>
    <t>11.1</t>
  </si>
  <si>
    <t xml:space="preserve">11.1 1 </t>
  </si>
  <si>
    <t xml:space="preserve">11.1 2 </t>
  </si>
  <si>
    <t>AJI-K847</t>
  </si>
  <si>
    <t>Tympan ME19 trapézoïdale de 0.95x0.39m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</si>
</sst>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"/>
    <numFmt numFmtId="165" formatCode="#,##0;\-#,##0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u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rgb="FFFF0000"/>
      <name val="Arial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sz val="11"/>
      <color indexed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0E0E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0">
    <xf numFmtId="0" fontId="0" fillId="0" borderId="0">
      <alignment vertical="top"/>
    </xf>
    <xf numFmtId="0" fontId="2" fillId="2" borderId="1">
      <alignment horizontal="left" vertical="top" wrapText="1"/>
    </xf>
    <xf numFmtId="0" fontId="2" fillId="2" borderId="0">
      <alignment horizontal="left" vertical="top" wrapText="1"/>
    </xf>
    <xf numFmtId="49" fontId="3" fillId="3" borderId="0">
      <alignment horizontal="left" vertical="top" wrapText="1"/>
    </xf>
    <xf numFmtId="0" fontId="3" fillId="3" borderId="0">
      <alignment horizontal="left" vertical="top" wrapText="1"/>
    </xf>
    <xf numFmtId="49" fontId="3" fillId="3" borderId="0">
      <alignment horizontal="left" vertical="top" wrapText="1"/>
    </xf>
    <xf numFmtId="0" fontId="3" fillId="3" borderId="0">
      <alignment horizontal="left" vertical="top" wrapText="1"/>
    </xf>
    <xf numFmtId="49" fontId="3" fillId="4" borderId="2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3" borderId="0">
      <alignment horizontal="left" vertical="top" wrapText="1"/>
    </xf>
    <xf numFmtId="49" fontId="4" fillId="5" borderId="2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3" borderId="0">
      <alignment horizontal="left" vertical="top" wrapText="1"/>
    </xf>
    <xf numFmtId="49" fontId="5" fillId="3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3" borderId="0">
      <alignment horizontal="left" vertical="top" wrapText="1"/>
    </xf>
    <xf numFmtId="49" fontId="5" fillId="3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3" borderId="0">
      <alignment horizontal="left" vertical="top" wrapText="1"/>
    </xf>
    <xf numFmtId="49" fontId="3" fillId="3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3" borderId="0">
      <alignment horizontal="left" vertical="top" wrapText="1"/>
    </xf>
    <xf numFmtId="49" fontId="6" fillId="2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7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49" fontId="9" fillId="2" borderId="0">
      <alignment vertical="top" wrapText="1"/>
    </xf>
    <xf numFmtId="49" fontId="3" fillId="2" borderId="0">
      <alignment horizontal="left" vertical="top"/>
    </xf>
    <xf numFmtId="0" fontId="8" fillId="2" borderId="0">
      <alignment horizontal="left" vertical="top"/>
    </xf>
    <xf numFmtId="0" fontId="8" fillId="2" borderId="0">
      <alignment horizontal="left" vertical="top"/>
    </xf>
    <xf numFmtId="0" fontId="8" fillId="2" borderId="0">
      <alignment horizontal="left" vertical="top"/>
    </xf>
  </cellStyleXfs>
  <cellXfs count="37">
    <xf numFmtId="0" fontId="0" fillId="0" borderId="0" xfId="0">
      <alignment vertical="top"/>
    </xf>
    <xf numFmtId="0" fontId="0" fillId="2" borderId="0" xfId="0" applyFill="1" applyProtection="1">
      <alignment vertical="top"/>
    </xf>
    <xf numFmtId="49" fontId="0" fillId="2" borderId="0" xfId="0" applyNumberFormat="1" applyFill="1" applyProtection="1">
      <alignment vertical="top"/>
    </xf>
    <xf numFmtId="49" fontId="1" fillId="2" borderId="5" xfId="0" applyNumberFormat="1" applyFont="1" applyFill="1" applyBorder="1" applyProtection="1">
      <alignment vertical="top"/>
    </xf>
    <xf numFmtId="49" fontId="1" fillId="2" borderId="4" xfId="0" applyNumberFormat="1" applyFont="1" applyFill="1" applyBorder="1" applyAlignment="1" applyProtection="1">
      <alignment horizontal="center" vertical="top" wrapText="1"/>
    </xf>
    <xf numFmtId="0" fontId="1" fillId="2" borderId="8" xfId="0" applyFont="1" applyFill="1" applyBorder="1" applyAlignment="1" applyProtection="1">
      <alignment horizontal="left" vertical="top" wrapText="1"/>
    </xf>
    <xf numFmtId="0" fontId="1" fillId="2" borderId="8" xfId="0" applyFont="1" applyFill="1" applyBorder="1" applyAlignment="1" applyProtection="1">
      <alignment horizontal="right" vertical="top" wrapText="1"/>
    </xf>
    <xf numFmtId="0" fontId="1" fillId="2" borderId="9" xfId="0" applyFont="1" applyFill="1" applyBorder="1" applyAlignment="1" applyProtection="1">
      <alignment horizontal="right" vertical="top" wrapText="1"/>
    </xf>
    <xf numFmtId="49" fontId="4" fillId="5" borderId="5" xfId="11" applyBorder="1">
      <alignment horizontal="left" vertical="top" wrapText="1"/>
    </xf>
    <xf numFmtId="49" fontId="6" fillId="2" borderId="10" xfId="27" applyBorder="1">
      <alignment horizontal="left" vertical="top" wrapText="1"/>
    </xf>
    <xf numFmtId="49" fontId="0" fillId="2" borderId="10" xfId="0" applyNumberFormat="1" applyFill="1" applyBorder="1" applyProtection="1">
      <alignment vertical="top"/>
    </xf>
    <xf numFmtId="49" fontId="5" fillId="3" borderId="10" xfId="15" applyBorder="1">
      <alignment horizontal="left" vertical="top" wrapText="1"/>
    </xf>
    <xf numFmtId="49" fontId="5" fillId="3" borderId="10" xfId="19" applyBorder="1">
      <alignment horizontal="left" vertical="top" wrapText="1"/>
    </xf>
    <xf numFmtId="49" fontId="4" fillId="5" borderId="4" xfId="11" applyBorder="1">
      <alignment horizontal="left" vertical="top" wrapText="1"/>
    </xf>
    <xf numFmtId="0" fontId="0" fillId="2" borderId="12" xfId="0" applyFill="1" applyBorder="1" applyAlignment="1" applyProtection="1">
      <alignment horizontal="left" vertical="top"/>
    </xf>
    <xf numFmtId="0" fontId="0" fillId="2" borderId="11" xfId="0" applyFill="1" applyBorder="1" applyAlignment="1" applyProtection="1">
      <alignment horizontal="right" vertical="top"/>
    </xf>
    <xf numFmtId="164" fontId="0" fillId="2" borderId="11" xfId="0" applyNumberFormat="1" applyFill="1" applyBorder="1" applyAlignment="1" applyProtection="1">
      <alignment horizontal="right" vertical="top"/>
    </xf>
    <xf numFmtId="0" fontId="0" fillId="2" borderId="12" xfId="0" applyFill="1" applyBorder="1" applyAlignment="1" applyProtection="1">
      <alignment horizontal="right" vertical="top"/>
    </xf>
    <xf numFmtId="164" fontId="0" fillId="2" borderId="12" xfId="0" applyNumberFormat="1" applyFill="1" applyBorder="1" applyAlignment="1" applyProtection="1">
      <alignment horizontal="right" vertical="top"/>
    </xf>
    <xf numFmtId="165" fontId="0" fillId="2" borderId="12" xfId="0" applyNumberFormat="1" applyFill="1" applyBorder="1" applyAlignment="1" applyProtection="1">
      <alignment horizontal="right" vertical="top"/>
    </xf>
    <xf numFmtId="164" fontId="0" fillId="2" borderId="12" xfId="0" applyNumberFormat="1" applyFill="1" applyBorder="1" applyAlignment="1" applyProtection="1">
      <alignment horizontal="right" vertical="top"/>
      <protection locked="0"/>
    </xf>
    <xf numFmtId="49" fontId="0" fillId="2" borderId="0" xfId="0" applyNumberFormat="1" applyFill="1" applyBorder="1" applyProtection="1">
      <alignment vertical="top"/>
    </xf>
    <xf numFmtId="49" fontId="5" fillId="3" borderId="0" xfId="15" applyBorder="1">
      <alignment horizontal="left" vertical="top" wrapText="1"/>
    </xf>
    <xf numFmtId="49" fontId="6" fillId="2" borderId="0" xfId="27" applyBorder="1">
      <alignment horizontal="left" vertical="top" wrapText="1"/>
    </xf>
    <xf numFmtId="49" fontId="5" fillId="3" borderId="0" xfId="19" applyBorder="1">
      <alignment horizontal="left" vertical="top" wrapText="1"/>
    </xf>
    <xf numFmtId="49" fontId="0" fillId="2" borderId="13" xfId="0" applyNumberFormat="1" applyFill="1" applyBorder="1" applyProtection="1">
      <alignment vertical="top"/>
    </xf>
    <xf numFmtId="49" fontId="0" fillId="2" borderId="14" xfId="0" applyNumberFormat="1" applyFill="1" applyBorder="1" applyProtection="1">
      <alignment vertical="top"/>
    </xf>
    <xf numFmtId="0" fontId="0" fillId="2" borderId="15" xfId="0" applyFill="1" applyBorder="1" applyAlignment="1" applyProtection="1">
      <alignment horizontal="left" vertical="top"/>
    </xf>
    <xf numFmtId="0" fontId="0" fillId="2" borderId="15" xfId="0" applyFill="1" applyBorder="1" applyAlignment="1" applyProtection="1">
      <alignment horizontal="right" vertical="top"/>
    </xf>
    <xf numFmtId="0" fontId="0" fillId="2" borderId="16" xfId="0" applyFill="1" applyBorder="1" applyAlignment="1" applyProtection="1">
      <alignment horizontal="right" vertical="top"/>
    </xf>
    <xf numFmtId="49" fontId="1" fillId="2" borderId="0" xfId="0" applyNumberFormat="1" applyFont="1" applyFill="1" applyProtection="1">
      <alignment vertical="top"/>
    </xf>
    <xf numFmtId="164" fontId="10" fillId="2" borderId="0" xfId="0" applyNumberFormat="1" applyFont="1" applyFill="1" applyProtection="1">
      <alignment vertical="top"/>
    </xf>
    <xf numFmtId="0" fontId="1" fillId="2" borderId="0" xfId="0" applyNumberFormat="1" applyFont="1" applyFill="1" applyProtection="1">
      <alignment vertical="top"/>
    </xf>
    <xf numFmtId="164" fontId="1" fillId="2" borderId="0" xfId="0" applyNumberFormat="1" applyFont="1" applyFill="1" applyProtection="1">
      <alignment vertical="top"/>
    </xf>
    <xf numFmtId="49" fontId="0" fillId="2" borderId="6" xfId="0" applyNumberFormat="1" applyFill="1" applyBorder="1" applyProtection="1">
      <alignment vertical="top"/>
    </xf>
    <xf numFmtId="49" fontId="0" fillId="2" borderId="3" xfId="0" applyNumberFormat="1" applyFill="1" applyBorder="1" applyProtection="1">
      <alignment vertical="top"/>
    </xf>
    <xf numFmtId="49" fontId="0" fillId="2" borderId="7" xfId="0" applyNumberFormat="1" applyFill="1" applyBorder="1" applyProtection="1">
      <alignment vertical="top"/>
    </xf>
  </cellXfs>
  <cellStyles count="50">
    <cellStyle name="ArtDescriptif" xfId="29"/>
    <cellStyle name="ArtLibelleCond" xfId="28"/>
    <cellStyle name="ArtNote1" xfId="30"/>
    <cellStyle name="ArtNote2" xfId="31"/>
    <cellStyle name="ArtNote3" xfId="32"/>
    <cellStyle name="ArtNote4" xfId="33"/>
    <cellStyle name="ArtNote5" xfId="34"/>
    <cellStyle name="ArtQuantite" xfId="35"/>
    <cellStyle name="ArtTitre" xfId="27"/>
    <cellStyle name="ChapDescriptif0" xfId="8"/>
    <cellStyle name="ChapDescriptif1" xfId="12"/>
    <cellStyle name="ChapDescriptif2" xfId="16"/>
    <cellStyle name="ChapDescriptif3" xfId="20"/>
    <cellStyle name="ChapDescriptif4" xfId="24"/>
    <cellStyle name="ChapNote0" xfId="9"/>
    <cellStyle name="ChapNote1" xfId="13"/>
    <cellStyle name="ChapNote2" xfId="17"/>
    <cellStyle name="ChapNote3" xfId="21"/>
    <cellStyle name="ChapNote4" xfId="25"/>
    <cellStyle name="ChapRecap0" xfId="10"/>
    <cellStyle name="ChapRecap1" xfId="14"/>
    <cellStyle name="ChapRecap2" xfId="18"/>
    <cellStyle name="ChapRecap3" xfId="22"/>
    <cellStyle name="ChapRecap4" xfId="26"/>
    <cellStyle name="ChapTitre0" xfId="7"/>
    <cellStyle name="ChapTitre1" xfId="11"/>
    <cellStyle name="ChapTitre2" xfId="15"/>
    <cellStyle name="ChapTitre3" xfId="19"/>
    <cellStyle name="ChapTitre4" xfId="23"/>
    <cellStyle name="Commentaire" xfId="1" builtinId="10" customBuiltin="1"/>
    <cellStyle name="DQLocQuantNonLoc" xfId="43"/>
    <cellStyle name="DQLocRefClass" xfId="42"/>
    <cellStyle name="DQLocStruct" xfId="44"/>
    <cellStyle name="DQMinutes" xfId="45"/>
    <cellStyle name="Info Entete" xfId="48"/>
    <cellStyle name="Inter Entete" xfId="49"/>
    <cellStyle name="LocGen" xfId="37"/>
    <cellStyle name="LocLit" xfId="39"/>
    <cellStyle name="LocRefClass" xfId="38"/>
    <cellStyle name="LocSignetRep" xfId="41"/>
    <cellStyle name="LocStrRecap0" xfId="4"/>
    <cellStyle name="LocStrRecap1" xfId="6"/>
    <cellStyle name="LocStrTexte0" xfId="3"/>
    <cellStyle name="LocStrTexte1" xfId="5"/>
    <cellStyle name="LocStruct" xfId="40"/>
    <cellStyle name="LocTitre" xfId="36"/>
    <cellStyle name="Lot" xfId="46"/>
    <cellStyle name="Normal" xfId="0" builtinId="0" customBuiltin="1"/>
    <cellStyle name="Numerotation" xfId="2"/>
    <cellStyle name="Titre Entete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63500</xdr:colOff>
      <xdr:row>0</xdr:row>
      <xdr:rowOff>38100</xdr:rowOff>
    </xdr:from>
    <xdr:to>
      <xdr:col>6</xdr:col>
      <xdr:colOff>76200</xdr:colOff>
      <xdr:row>0</xdr:row>
      <xdr:rowOff>863600</xdr:rowOff>
    </xdr:to>
    <xdr:sp macro="" textlink="">
      <xdr:nvSpPr>
        <xdr:cNvPr id="2" name="Forme1"/>
        <xdr:cNvSpPr/>
      </xdr:nvSpPr>
      <xdr:spPr>
        <a:xfrm>
          <a:off x="63500" y="38100"/>
          <a:ext cx="6604000" cy="825500"/>
        </a:xfrm>
        <a:prstGeom prst="rect">
          <a:avLst/>
        </a:prstGeom>
        <a:noFill/>
        <a:ln w="3175" cap="flat" cmpd="sng" algn="ctr">
          <a:solidFill>
            <a:srgbClr val="000000"/>
          </a:solidFill>
          <a:prstDash val="solid"/>
          <a:miter lim="800000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4162" tIns="64162" rIns="64162" bIns="64162" rtlCol="0" anchor="t"/>
        <a:lstStyle/>
        <a:p>
          <a:pPr algn="l"/>
          <a:r>
            <a:rPr lang="fr-FR" sz="900" b="1" i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Arial" panose="020B0604020202020204" pitchFamily="34" charset="0"/>
            </a:rPr>
            <a:t>D.P.G.F.
Lot N°03 MEN.EXTERIEURES ALU-METALLERIE-SERRURERIE
CONSTRUCTION DU NOUVEAU GROUPE SCOLAIRE RUFFI  13002 MARSEILLE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63500</xdr:colOff>
      <xdr:row>0</xdr:row>
      <xdr:rowOff>38100</xdr:rowOff>
    </xdr:from>
    <xdr:to>
      <xdr:col>6</xdr:col>
      <xdr:colOff>76200</xdr:colOff>
      <xdr:row>0</xdr:row>
      <xdr:rowOff>863600</xdr:rowOff>
    </xdr:to>
    <xdr:sp macro="" textlink="">
      <xdr:nvSpPr>
        <xdr:cNvPr id="2" name="Forme3"/>
        <xdr:cNvSpPr/>
      </xdr:nvSpPr>
      <xdr:spPr>
        <a:xfrm>
          <a:off x="63500" y="38100"/>
          <a:ext cx="6604000" cy="825500"/>
        </a:xfrm>
        <a:prstGeom prst="rect">
          <a:avLst/>
        </a:prstGeom>
        <a:noFill/>
        <a:ln w="3175" cap="flat" cmpd="sng" algn="ctr">
          <a:solidFill>
            <a:srgbClr val="000000"/>
          </a:solidFill>
          <a:prstDash val="solid"/>
          <a:miter lim="800000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4162" tIns="64162" rIns="64162" bIns="64162" rtlCol="0" anchor="t"/>
        <a:lstStyle/>
        <a:p>
          <a:pPr algn="l"/>
          <a:r>
            <a:rPr lang="fr-FR" sz="900" b="1" i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Arial" panose="020B0604020202020204" pitchFamily="34" charset="0"/>
            </a:rPr>
            <a:t>D.P.G.F.
Lot N°03 MEN.EXTERIEURES ALU-METALLERIE-SERRURERIE
VEO n°01: Remplacement des planchers sur voutains par un plancher sur poutres à talon
CONSTRUCTION DU NOUVEAU GROUPE SCOLAIRE RUFFI  13002 MARSEILLE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Z145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4" sqref="B4"/>
    </sheetView>
  </sheetViews>
  <sheetFormatPr baseColWidth="10" defaultRowHeight="15" x14ac:dyDescent="0.25"/>
  <cols>
    <col min="1" max="1" width="9.7109375" style="2" customWidth="1"/>
    <col min="2" max="2" width="51.28515625" style="2" customWidth="1"/>
    <col min="3" max="3" width="4.7109375" style="1" customWidth="1"/>
    <col min="4" max="5" width="10.7109375" style="1" customWidth="1"/>
    <col min="6" max="6" width="11.7109375" style="1" customWidth="1"/>
    <col min="7" max="16384" width="11.42578125" style="1"/>
  </cols>
  <sheetData>
    <row r="1" spans="1:702" ht="75.75" customHeight="1" x14ac:dyDescent="0.25">
      <c r="A1" s="34"/>
      <c r="B1" s="35"/>
      <c r="C1" s="35"/>
      <c r="D1" s="35"/>
      <c r="E1" s="35"/>
      <c r="F1" s="36"/>
    </row>
    <row r="2" spans="1:702" x14ac:dyDescent="0.25">
      <c r="A2" s="3"/>
      <c r="B2" s="4"/>
      <c r="C2" s="5" t="s">
        <v>0</v>
      </c>
      <c r="D2" s="6" t="s">
        <v>1</v>
      </c>
      <c r="E2" s="6" t="s">
        <v>2</v>
      </c>
      <c r="F2" s="7" t="s">
        <v>3</v>
      </c>
    </row>
    <row r="3" spans="1:702" x14ac:dyDescent="0.25">
      <c r="A3" s="10"/>
      <c r="B3" s="21"/>
      <c r="C3" s="14"/>
      <c r="D3" s="17"/>
      <c r="E3" s="17"/>
      <c r="F3" s="15"/>
    </row>
    <row r="4" spans="1:702" x14ac:dyDescent="0.25">
      <c r="A4" s="8" t="s">
        <v>5</v>
      </c>
      <c r="B4" s="13" t="s">
        <v>6</v>
      </c>
      <c r="C4" s="14"/>
      <c r="D4" s="17"/>
      <c r="E4" s="17"/>
      <c r="F4" s="15"/>
      <c r="ZY4" s="1" t="s">
        <v>4</v>
      </c>
    </row>
    <row r="5" spans="1:702" x14ac:dyDescent="0.25">
      <c r="A5" s="11" t="s">
        <v>8</v>
      </c>
      <c r="B5" s="22" t="s">
        <v>9</v>
      </c>
      <c r="C5" s="14"/>
      <c r="D5" s="17"/>
      <c r="E5" s="17"/>
      <c r="F5" s="15"/>
      <c r="ZY5" s="1" t="s">
        <v>7</v>
      </c>
    </row>
    <row r="6" spans="1:702" x14ac:dyDescent="0.25">
      <c r="A6" s="9" t="s">
        <v>10</v>
      </c>
      <c r="B6" s="23" t="s">
        <v>14</v>
      </c>
      <c r="C6" s="14" t="s">
        <v>11</v>
      </c>
      <c r="D6" s="18">
        <v>1</v>
      </c>
      <c r="E6" s="20"/>
      <c r="F6" s="16">
        <f>ROUND(D6*E6,2)</f>
        <v>0</v>
      </c>
      <c r="ZY6" s="1" t="s">
        <v>12</v>
      </c>
      <c r="ZZ6" s="1" t="s">
        <v>13</v>
      </c>
    </row>
    <row r="7" spans="1:702" x14ac:dyDescent="0.25">
      <c r="A7" s="11" t="s">
        <v>15</v>
      </c>
      <c r="B7" s="22" t="s">
        <v>16</v>
      </c>
      <c r="C7" s="14"/>
      <c r="D7" s="17"/>
      <c r="E7" s="17"/>
      <c r="F7" s="15"/>
      <c r="ZY7" s="1" t="s">
        <v>7</v>
      </c>
    </row>
    <row r="8" spans="1:702" x14ac:dyDescent="0.25">
      <c r="A8" s="9" t="s">
        <v>17</v>
      </c>
      <c r="B8" s="23" t="s">
        <v>19</v>
      </c>
      <c r="C8" s="14" t="s">
        <v>11</v>
      </c>
      <c r="D8" s="19">
        <v>1</v>
      </c>
      <c r="E8" s="20"/>
      <c r="F8" s="16">
        <f>ROUND(D8*E8,2)</f>
        <v>0</v>
      </c>
      <c r="ZY8" s="1" t="s">
        <v>12</v>
      </c>
      <c r="ZZ8" s="1" t="s">
        <v>18</v>
      </c>
    </row>
    <row r="9" spans="1:702" x14ac:dyDescent="0.25">
      <c r="A9" s="8" t="s">
        <v>20</v>
      </c>
      <c r="B9" s="13" t="s">
        <v>21</v>
      </c>
      <c r="C9" s="14"/>
      <c r="D9" s="17"/>
      <c r="E9" s="17"/>
      <c r="F9" s="15"/>
      <c r="ZY9" s="1" t="s">
        <v>4</v>
      </c>
    </row>
    <row r="10" spans="1:702" x14ac:dyDescent="0.25">
      <c r="A10" s="11" t="s">
        <v>22</v>
      </c>
      <c r="B10" s="22" t="s">
        <v>23</v>
      </c>
      <c r="C10" s="14"/>
      <c r="D10" s="17"/>
      <c r="E10" s="17"/>
      <c r="F10" s="15"/>
      <c r="ZY10" s="1" t="s">
        <v>7</v>
      </c>
    </row>
    <row r="11" spans="1:702" ht="24" x14ac:dyDescent="0.25">
      <c r="A11" s="12"/>
      <c r="B11" s="24" t="s">
        <v>25</v>
      </c>
      <c r="C11" s="14"/>
      <c r="D11" s="17"/>
      <c r="E11" s="17"/>
      <c r="F11" s="15"/>
      <c r="ZY11" s="1" t="s">
        <v>24</v>
      </c>
    </row>
    <row r="12" spans="1:702" x14ac:dyDescent="0.25">
      <c r="A12" s="9" t="s">
        <v>26</v>
      </c>
      <c r="B12" s="23" t="s">
        <v>29</v>
      </c>
      <c r="C12" s="14" t="s">
        <v>27</v>
      </c>
      <c r="D12" s="18">
        <v>2</v>
      </c>
      <c r="E12" s="20"/>
      <c r="F12" s="16">
        <f t="shared" ref="F12:F28" si="0">ROUND(D12*E12,2)</f>
        <v>0</v>
      </c>
      <c r="ZY12" s="1" t="s">
        <v>12</v>
      </c>
      <c r="ZZ12" s="1" t="s">
        <v>28</v>
      </c>
    </row>
    <row r="13" spans="1:702" x14ac:dyDescent="0.25">
      <c r="A13" s="9" t="s">
        <v>30</v>
      </c>
      <c r="B13" s="23" t="s">
        <v>32</v>
      </c>
      <c r="C13" s="14" t="s">
        <v>27</v>
      </c>
      <c r="D13" s="18">
        <v>1</v>
      </c>
      <c r="E13" s="20"/>
      <c r="F13" s="16">
        <f t="shared" si="0"/>
        <v>0</v>
      </c>
      <c r="ZY13" s="1" t="s">
        <v>12</v>
      </c>
      <c r="ZZ13" s="1" t="s">
        <v>31</v>
      </c>
    </row>
    <row r="14" spans="1:702" x14ac:dyDescent="0.25">
      <c r="A14" s="9" t="s">
        <v>33</v>
      </c>
      <c r="B14" s="23" t="s">
        <v>35</v>
      </c>
      <c r="C14" s="14" t="s">
        <v>27</v>
      </c>
      <c r="D14" s="18">
        <v>1</v>
      </c>
      <c r="E14" s="20"/>
      <c r="F14" s="16">
        <f t="shared" si="0"/>
        <v>0</v>
      </c>
      <c r="ZY14" s="1" t="s">
        <v>12</v>
      </c>
      <c r="ZZ14" s="1" t="s">
        <v>34</v>
      </c>
    </row>
    <row r="15" spans="1:702" x14ac:dyDescent="0.25">
      <c r="A15" s="9" t="s">
        <v>36</v>
      </c>
      <c r="B15" s="23" t="s">
        <v>38</v>
      </c>
      <c r="C15" s="14" t="s">
        <v>27</v>
      </c>
      <c r="D15" s="18">
        <v>1</v>
      </c>
      <c r="E15" s="20"/>
      <c r="F15" s="16">
        <f t="shared" si="0"/>
        <v>0</v>
      </c>
      <c r="ZY15" s="1" t="s">
        <v>12</v>
      </c>
      <c r="ZZ15" s="1" t="s">
        <v>37</v>
      </c>
    </row>
    <row r="16" spans="1:702" x14ac:dyDescent="0.25">
      <c r="A16" s="9" t="s">
        <v>39</v>
      </c>
      <c r="B16" s="23" t="s">
        <v>41</v>
      </c>
      <c r="C16" s="14" t="s">
        <v>27</v>
      </c>
      <c r="D16" s="18">
        <v>2</v>
      </c>
      <c r="E16" s="20"/>
      <c r="F16" s="16">
        <f t="shared" si="0"/>
        <v>0</v>
      </c>
      <c r="ZY16" s="1" t="s">
        <v>12</v>
      </c>
      <c r="ZZ16" s="1" t="s">
        <v>40</v>
      </c>
    </row>
    <row r="17" spans="1:702" x14ac:dyDescent="0.25">
      <c r="A17" s="9" t="s">
        <v>42</v>
      </c>
      <c r="B17" s="23" t="s">
        <v>44</v>
      </c>
      <c r="C17" s="14" t="s">
        <v>27</v>
      </c>
      <c r="D17" s="19">
        <v>1</v>
      </c>
      <c r="E17" s="20"/>
      <c r="F17" s="16">
        <f t="shared" si="0"/>
        <v>0</v>
      </c>
      <c r="ZY17" s="1" t="s">
        <v>12</v>
      </c>
      <c r="ZZ17" s="1" t="s">
        <v>43</v>
      </c>
    </row>
    <row r="18" spans="1:702" x14ac:dyDescent="0.25">
      <c r="A18" s="9" t="s">
        <v>45</v>
      </c>
      <c r="B18" s="23" t="s">
        <v>47</v>
      </c>
      <c r="C18" s="14" t="s">
        <v>27</v>
      </c>
      <c r="D18" s="19">
        <v>1</v>
      </c>
      <c r="E18" s="20"/>
      <c r="F18" s="16">
        <f t="shared" si="0"/>
        <v>0</v>
      </c>
      <c r="ZY18" s="1" t="s">
        <v>12</v>
      </c>
      <c r="ZZ18" s="1" t="s">
        <v>46</v>
      </c>
    </row>
    <row r="19" spans="1:702" x14ac:dyDescent="0.25">
      <c r="A19" s="9" t="s">
        <v>48</v>
      </c>
      <c r="B19" s="23" t="s">
        <v>50</v>
      </c>
      <c r="C19" s="14" t="s">
        <v>27</v>
      </c>
      <c r="D19" s="19">
        <v>3</v>
      </c>
      <c r="E19" s="20"/>
      <c r="F19" s="16">
        <f t="shared" si="0"/>
        <v>0</v>
      </c>
      <c r="ZY19" s="1" t="s">
        <v>12</v>
      </c>
      <c r="ZZ19" s="1" t="s">
        <v>49</v>
      </c>
    </row>
    <row r="20" spans="1:702" x14ac:dyDescent="0.25">
      <c r="A20" s="9" t="s">
        <v>51</v>
      </c>
      <c r="B20" s="23" t="s">
        <v>53</v>
      </c>
      <c r="C20" s="14" t="s">
        <v>27</v>
      </c>
      <c r="D20" s="19">
        <v>4</v>
      </c>
      <c r="E20" s="20"/>
      <c r="F20" s="16">
        <f t="shared" si="0"/>
        <v>0</v>
      </c>
      <c r="ZY20" s="1" t="s">
        <v>12</v>
      </c>
      <c r="ZZ20" s="1" t="s">
        <v>52</v>
      </c>
    </row>
    <row r="21" spans="1:702" x14ac:dyDescent="0.25">
      <c r="A21" s="9" t="s">
        <v>54</v>
      </c>
      <c r="B21" s="23" t="s">
        <v>56</v>
      </c>
      <c r="C21" s="14" t="s">
        <v>27</v>
      </c>
      <c r="D21" s="19">
        <v>9</v>
      </c>
      <c r="E21" s="20"/>
      <c r="F21" s="16">
        <f t="shared" si="0"/>
        <v>0</v>
      </c>
      <c r="ZY21" s="1" t="s">
        <v>12</v>
      </c>
      <c r="ZZ21" s="1" t="s">
        <v>55</v>
      </c>
    </row>
    <row r="22" spans="1:702" x14ac:dyDescent="0.25">
      <c r="A22" s="9" t="s">
        <v>57</v>
      </c>
      <c r="B22" s="23" t="s">
        <v>59</v>
      </c>
      <c r="C22" s="14" t="s">
        <v>27</v>
      </c>
      <c r="D22" s="19">
        <v>2</v>
      </c>
      <c r="E22" s="20"/>
      <c r="F22" s="16">
        <f t="shared" si="0"/>
        <v>0</v>
      </c>
      <c r="ZY22" s="1" t="s">
        <v>12</v>
      </c>
      <c r="ZZ22" s="1" t="s">
        <v>58</v>
      </c>
    </row>
    <row r="23" spans="1:702" x14ac:dyDescent="0.25">
      <c r="A23" s="9" t="s">
        <v>60</v>
      </c>
      <c r="B23" s="23" t="s">
        <v>62</v>
      </c>
      <c r="C23" s="14" t="s">
        <v>27</v>
      </c>
      <c r="D23" s="18">
        <v>3</v>
      </c>
      <c r="E23" s="20"/>
      <c r="F23" s="16">
        <f t="shared" si="0"/>
        <v>0</v>
      </c>
      <c r="ZY23" s="1" t="s">
        <v>12</v>
      </c>
      <c r="ZZ23" s="1" t="s">
        <v>61</v>
      </c>
    </row>
    <row r="24" spans="1:702" x14ac:dyDescent="0.25">
      <c r="A24" s="9" t="s">
        <v>63</v>
      </c>
      <c r="B24" s="23" t="s">
        <v>65</v>
      </c>
      <c r="C24" s="14" t="s">
        <v>27</v>
      </c>
      <c r="D24" s="18">
        <v>4</v>
      </c>
      <c r="E24" s="20"/>
      <c r="F24" s="16">
        <f t="shared" si="0"/>
        <v>0</v>
      </c>
      <c r="ZY24" s="1" t="s">
        <v>12</v>
      </c>
      <c r="ZZ24" s="1" t="s">
        <v>64</v>
      </c>
    </row>
    <row r="25" spans="1:702" x14ac:dyDescent="0.25">
      <c r="A25" s="9" t="s">
        <v>66</v>
      </c>
      <c r="B25" s="23" t="s">
        <v>68</v>
      </c>
      <c r="C25" s="14" t="s">
        <v>27</v>
      </c>
      <c r="D25" s="18">
        <v>9</v>
      </c>
      <c r="E25" s="20"/>
      <c r="F25" s="16">
        <f t="shared" si="0"/>
        <v>0</v>
      </c>
      <c r="ZY25" s="1" t="s">
        <v>12</v>
      </c>
      <c r="ZZ25" s="1" t="s">
        <v>67</v>
      </c>
    </row>
    <row r="26" spans="1:702" x14ac:dyDescent="0.25">
      <c r="A26" s="9" t="s">
        <v>69</v>
      </c>
      <c r="B26" s="23" t="s">
        <v>71</v>
      </c>
      <c r="C26" s="14" t="s">
        <v>27</v>
      </c>
      <c r="D26" s="18">
        <v>98</v>
      </c>
      <c r="E26" s="20"/>
      <c r="F26" s="16">
        <f t="shared" si="0"/>
        <v>0</v>
      </c>
      <c r="ZY26" s="1" t="s">
        <v>12</v>
      </c>
      <c r="ZZ26" s="1" t="s">
        <v>70</v>
      </c>
    </row>
    <row r="27" spans="1:702" x14ac:dyDescent="0.25">
      <c r="A27" s="9" t="s">
        <v>72</v>
      </c>
      <c r="B27" s="23" t="s">
        <v>74</v>
      </c>
      <c r="C27" s="14" t="s">
        <v>27</v>
      </c>
      <c r="D27" s="18">
        <v>1</v>
      </c>
      <c r="E27" s="20"/>
      <c r="F27" s="16">
        <f t="shared" si="0"/>
        <v>0</v>
      </c>
      <c r="ZY27" s="1" t="s">
        <v>12</v>
      </c>
      <c r="ZZ27" s="1" t="s">
        <v>73</v>
      </c>
    </row>
    <row r="28" spans="1:702" x14ac:dyDescent="0.25">
      <c r="A28" s="9" t="s">
        <v>75</v>
      </c>
      <c r="B28" s="23" t="s">
        <v>77</v>
      </c>
      <c r="C28" s="14" t="s">
        <v>27</v>
      </c>
      <c r="D28" s="18">
        <v>1</v>
      </c>
      <c r="E28" s="20"/>
      <c r="F28" s="16">
        <f t="shared" si="0"/>
        <v>0</v>
      </c>
      <c r="ZY28" s="1" t="s">
        <v>12</v>
      </c>
      <c r="ZZ28" s="1" t="s">
        <v>76</v>
      </c>
    </row>
    <row r="29" spans="1:702" ht="24" x14ac:dyDescent="0.25">
      <c r="A29" s="12"/>
      <c r="B29" s="24" t="s">
        <v>78</v>
      </c>
      <c r="C29" s="14"/>
      <c r="D29" s="17"/>
      <c r="E29" s="17"/>
      <c r="F29" s="15"/>
      <c r="ZY29" s="1" t="s">
        <v>24</v>
      </c>
    </row>
    <row r="30" spans="1:702" x14ac:dyDescent="0.25">
      <c r="A30" s="9" t="s">
        <v>79</v>
      </c>
      <c r="B30" s="23" t="s">
        <v>81</v>
      </c>
      <c r="C30" s="14" t="s">
        <v>27</v>
      </c>
      <c r="D30" s="18">
        <v>3</v>
      </c>
      <c r="E30" s="20"/>
      <c r="F30" s="16">
        <f t="shared" ref="F30:F41" si="1">ROUND(D30*E30,2)</f>
        <v>0</v>
      </c>
      <c r="ZY30" s="1" t="s">
        <v>12</v>
      </c>
      <c r="ZZ30" s="1" t="s">
        <v>80</v>
      </c>
    </row>
    <row r="31" spans="1:702" x14ac:dyDescent="0.25">
      <c r="A31" s="9" t="s">
        <v>82</v>
      </c>
      <c r="B31" s="23" t="s">
        <v>84</v>
      </c>
      <c r="C31" s="14" t="s">
        <v>27</v>
      </c>
      <c r="D31" s="18">
        <v>13</v>
      </c>
      <c r="E31" s="20"/>
      <c r="F31" s="16">
        <f t="shared" si="1"/>
        <v>0</v>
      </c>
      <c r="ZY31" s="1" t="s">
        <v>12</v>
      </c>
      <c r="ZZ31" s="1" t="s">
        <v>83</v>
      </c>
    </row>
    <row r="32" spans="1:702" x14ac:dyDescent="0.25">
      <c r="A32" s="9" t="s">
        <v>85</v>
      </c>
      <c r="B32" s="23" t="s">
        <v>87</v>
      </c>
      <c r="C32" s="14" t="s">
        <v>27</v>
      </c>
      <c r="D32" s="19">
        <v>5</v>
      </c>
      <c r="E32" s="20"/>
      <c r="F32" s="16">
        <f t="shared" si="1"/>
        <v>0</v>
      </c>
      <c r="ZY32" s="1" t="s">
        <v>12</v>
      </c>
      <c r="ZZ32" s="1" t="s">
        <v>86</v>
      </c>
    </row>
    <row r="33" spans="1:702" x14ac:dyDescent="0.25">
      <c r="A33" s="9" t="s">
        <v>88</v>
      </c>
      <c r="B33" s="23" t="s">
        <v>90</v>
      </c>
      <c r="C33" s="14" t="s">
        <v>27</v>
      </c>
      <c r="D33" s="18">
        <v>4</v>
      </c>
      <c r="E33" s="20"/>
      <c r="F33" s="16">
        <f t="shared" si="1"/>
        <v>0</v>
      </c>
      <c r="ZY33" s="1" t="s">
        <v>12</v>
      </c>
      <c r="ZZ33" s="1" t="s">
        <v>89</v>
      </c>
    </row>
    <row r="34" spans="1:702" x14ac:dyDescent="0.25">
      <c r="A34" s="9" t="s">
        <v>91</v>
      </c>
      <c r="B34" s="23" t="s">
        <v>93</v>
      </c>
      <c r="C34" s="14" t="s">
        <v>27</v>
      </c>
      <c r="D34" s="18">
        <v>1</v>
      </c>
      <c r="E34" s="20"/>
      <c r="F34" s="16">
        <f t="shared" si="1"/>
        <v>0</v>
      </c>
      <c r="ZY34" s="1" t="s">
        <v>12</v>
      </c>
      <c r="ZZ34" s="1" t="s">
        <v>92</v>
      </c>
    </row>
    <row r="35" spans="1:702" x14ac:dyDescent="0.25">
      <c r="A35" s="9" t="s">
        <v>94</v>
      </c>
      <c r="B35" s="23" t="s">
        <v>96</v>
      </c>
      <c r="C35" s="14" t="s">
        <v>27</v>
      </c>
      <c r="D35" s="18">
        <v>4</v>
      </c>
      <c r="E35" s="20"/>
      <c r="F35" s="16">
        <f t="shared" si="1"/>
        <v>0</v>
      </c>
      <c r="ZY35" s="1" t="s">
        <v>12</v>
      </c>
      <c r="ZZ35" s="1" t="s">
        <v>95</v>
      </c>
    </row>
    <row r="36" spans="1:702" x14ac:dyDescent="0.25">
      <c r="A36" s="9" t="s">
        <v>97</v>
      </c>
      <c r="B36" s="23" t="s">
        <v>99</v>
      </c>
      <c r="C36" s="14" t="s">
        <v>27</v>
      </c>
      <c r="D36" s="19">
        <v>1</v>
      </c>
      <c r="E36" s="20"/>
      <c r="F36" s="16">
        <f t="shared" si="1"/>
        <v>0</v>
      </c>
      <c r="ZY36" s="1" t="s">
        <v>12</v>
      </c>
      <c r="ZZ36" s="1" t="s">
        <v>98</v>
      </c>
    </row>
    <row r="37" spans="1:702" x14ac:dyDescent="0.25">
      <c r="A37" s="9" t="s">
        <v>100</v>
      </c>
      <c r="B37" s="23" t="s">
        <v>102</v>
      </c>
      <c r="C37" s="14" t="s">
        <v>27</v>
      </c>
      <c r="D37" s="18">
        <v>1</v>
      </c>
      <c r="E37" s="20"/>
      <c r="F37" s="16">
        <f t="shared" si="1"/>
        <v>0</v>
      </c>
      <c r="ZY37" s="1" t="s">
        <v>12</v>
      </c>
      <c r="ZZ37" s="1" t="s">
        <v>101</v>
      </c>
    </row>
    <row r="38" spans="1:702" x14ac:dyDescent="0.25">
      <c r="A38" s="9" t="s">
        <v>103</v>
      </c>
      <c r="B38" s="23" t="s">
        <v>105</v>
      </c>
      <c r="C38" s="14" t="s">
        <v>27</v>
      </c>
      <c r="D38" s="18">
        <v>1</v>
      </c>
      <c r="E38" s="20"/>
      <c r="F38" s="16">
        <f t="shared" si="1"/>
        <v>0</v>
      </c>
      <c r="ZY38" s="1" t="s">
        <v>12</v>
      </c>
      <c r="ZZ38" s="1" t="s">
        <v>104</v>
      </c>
    </row>
    <row r="39" spans="1:702" x14ac:dyDescent="0.25">
      <c r="A39" s="9" t="s">
        <v>106</v>
      </c>
      <c r="B39" s="23" t="s">
        <v>108</v>
      </c>
      <c r="C39" s="14" t="s">
        <v>27</v>
      </c>
      <c r="D39" s="19">
        <v>1</v>
      </c>
      <c r="E39" s="20"/>
      <c r="F39" s="16">
        <f t="shared" si="1"/>
        <v>0</v>
      </c>
      <c r="ZY39" s="1" t="s">
        <v>12</v>
      </c>
      <c r="ZZ39" s="1" t="s">
        <v>107</v>
      </c>
    </row>
    <row r="40" spans="1:702" x14ac:dyDescent="0.25">
      <c r="A40" s="9" t="s">
        <v>109</v>
      </c>
      <c r="B40" s="23" t="s">
        <v>111</v>
      </c>
      <c r="C40" s="14" t="s">
        <v>27</v>
      </c>
      <c r="D40" s="18">
        <v>1</v>
      </c>
      <c r="E40" s="20"/>
      <c r="F40" s="16">
        <f t="shared" si="1"/>
        <v>0</v>
      </c>
      <c r="ZY40" s="1" t="s">
        <v>12</v>
      </c>
      <c r="ZZ40" s="1" t="s">
        <v>110</v>
      </c>
    </row>
    <row r="41" spans="1:702" x14ac:dyDescent="0.25">
      <c r="A41" s="9" t="s">
        <v>112</v>
      </c>
      <c r="B41" s="23" t="s">
        <v>114</v>
      </c>
      <c r="C41" s="14" t="s">
        <v>27</v>
      </c>
      <c r="D41" s="19">
        <v>1</v>
      </c>
      <c r="E41" s="20"/>
      <c r="F41" s="16">
        <f t="shared" si="1"/>
        <v>0</v>
      </c>
      <c r="ZY41" s="1" t="s">
        <v>12</v>
      </c>
      <c r="ZZ41" s="1" t="s">
        <v>113</v>
      </c>
    </row>
    <row r="42" spans="1:702" x14ac:dyDescent="0.25">
      <c r="A42" s="11" t="s">
        <v>115</v>
      </c>
      <c r="B42" s="22" t="s">
        <v>116</v>
      </c>
      <c r="C42" s="14"/>
      <c r="D42" s="17"/>
      <c r="E42" s="17"/>
      <c r="F42" s="15"/>
      <c r="ZY42" s="1" t="s">
        <v>7</v>
      </c>
    </row>
    <row r="43" spans="1:702" x14ac:dyDescent="0.25">
      <c r="A43" s="9" t="s">
        <v>117</v>
      </c>
      <c r="B43" s="23" t="s">
        <v>119</v>
      </c>
      <c r="C43" s="14" t="s">
        <v>27</v>
      </c>
      <c r="D43" s="19">
        <v>1</v>
      </c>
      <c r="E43" s="20"/>
      <c r="F43" s="16">
        <f t="shared" ref="F43:F56" si="2">ROUND(D43*E43,2)</f>
        <v>0</v>
      </c>
      <c r="ZY43" s="1" t="s">
        <v>12</v>
      </c>
      <c r="ZZ43" s="1" t="s">
        <v>118</v>
      </c>
    </row>
    <row r="44" spans="1:702" x14ac:dyDescent="0.25">
      <c r="A44" s="9" t="s">
        <v>120</v>
      </c>
      <c r="B44" s="23" t="s">
        <v>122</v>
      </c>
      <c r="C44" s="14" t="s">
        <v>27</v>
      </c>
      <c r="D44" s="19">
        <v>1</v>
      </c>
      <c r="E44" s="20"/>
      <c r="F44" s="16">
        <f t="shared" si="2"/>
        <v>0</v>
      </c>
      <c r="ZY44" s="1" t="s">
        <v>12</v>
      </c>
      <c r="ZZ44" s="1" t="s">
        <v>121</v>
      </c>
    </row>
    <row r="45" spans="1:702" x14ac:dyDescent="0.25">
      <c r="A45" s="9" t="s">
        <v>123</v>
      </c>
      <c r="B45" s="23" t="s">
        <v>125</v>
      </c>
      <c r="C45" s="14" t="s">
        <v>27</v>
      </c>
      <c r="D45" s="18">
        <v>1</v>
      </c>
      <c r="E45" s="20"/>
      <c r="F45" s="16">
        <f t="shared" si="2"/>
        <v>0</v>
      </c>
      <c r="ZY45" s="1" t="s">
        <v>12</v>
      </c>
      <c r="ZZ45" s="1" t="s">
        <v>124</v>
      </c>
    </row>
    <row r="46" spans="1:702" x14ac:dyDescent="0.25">
      <c r="A46" s="9" t="s">
        <v>126</v>
      </c>
      <c r="B46" s="23" t="s">
        <v>128</v>
      </c>
      <c r="C46" s="14" t="s">
        <v>27</v>
      </c>
      <c r="D46" s="19">
        <v>1</v>
      </c>
      <c r="E46" s="20"/>
      <c r="F46" s="16">
        <f t="shared" si="2"/>
        <v>0</v>
      </c>
      <c r="ZY46" s="1" t="s">
        <v>12</v>
      </c>
      <c r="ZZ46" s="1" t="s">
        <v>127</v>
      </c>
    </row>
    <row r="47" spans="1:702" x14ac:dyDescent="0.25">
      <c r="A47" s="9" t="s">
        <v>129</v>
      </c>
      <c r="B47" s="23" t="s">
        <v>131</v>
      </c>
      <c r="C47" s="14" t="s">
        <v>27</v>
      </c>
      <c r="D47" s="19">
        <v>1</v>
      </c>
      <c r="E47" s="20"/>
      <c r="F47" s="16">
        <f t="shared" si="2"/>
        <v>0</v>
      </c>
      <c r="ZY47" s="1" t="s">
        <v>12</v>
      </c>
      <c r="ZZ47" s="1" t="s">
        <v>130</v>
      </c>
    </row>
    <row r="48" spans="1:702" x14ac:dyDescent="0.25">
      <c r="A48" s="9" t="s">
        <v>132</v>
      </c>
      <c r="B48" s="23" t="s">
        <v>134</v>
      </c>
      <c r="C48" s="14" t="s">
        <v>27</v>
      </c>
      <c r="D48" s="19">
        <v>1</v>
      </c>
      <c r="E48" s="20"/>
      <c r="F48" s="16">
        <f t="shared" si="2"/>
        <v>0</v>
      </c>
      <c r="ZY48" s="1" t="s">
        <v>12</v>
      </c>
      <c r="ZZ48" s="1" t="s">
        <v>133</v>
      </c>
    </row>
    <row r="49" spans="1:702" x14ac:dyDescent="0.25">
      <c r="A49" s="9" t="s">
        <v>135</v>
      </c>
      <c r="B49" s="23" t="s">
        <v>137</v>
      </c>
      <c r="C49" s="14" t="s">
        <v>27</v>
      </c>
      <c r="D49" s="19">
        <v>1</v>
      </c>
      <c r="E49" s="20"/>
      <c r="F49" s="16">
        <f t="shared" si="2"/>
        <v>0</v>
      </c>
      <c r="ZY49" s="1" t="s">
        <v>12</v>
      </c>
      <c r="ZZ49" s="1" t="s">
        <v>136</v>
      </c>
    </row>
    <row r="50" spans="1:702" x14ac:dyDescent="0.25">
      <c r="A50" s="9" t="s">
        <v>138</v>
      </c>
      <c r="B50" s="23" t="s">
        <v>140</v>
      </c>
      <c r="C50" s="14" t="s">
        <v>27</v>
      </c>
      <c r="D50" s="19">
        <v>1</v>
      </c>
      <c r="E50" s="20"/>
      <c r="F50" s="16">
        <f t="shared" si="2"/>
        <v>0</v>
      </c>
      <c r="ZY50" s="1" t="s">
        <v>12</v>
      </c>
      <c r="ZZ50" s="1" t="s">
        <v>139</v>
      </c>
    </row>
    <row r="51" spans="1:702" x14ac:dyDescent="0.25">
      <c r="A51" s="9" t="s">
        <v>141</v>
      </c>
      <c r="B51" s="23" t="s">
        <v>143</v>
      </c>
      <c r="C51" s="14" t="s">
        <v>27</v>
      </c>
      <c r="D51" s="19">
        <v>1</v>
      </c>
      <c r="E51" s="20"/>
      <c r="F51" s="16">
        <f t="shared" si="2"/>
        <v>0</v>
      </c>
      <c r="ZY51" s="1" t="s">
        <v>12</v>
      </c>
      <c r="ZZ51" s="1" t="s">
        <v>142</v>
      </c>
    </row>
    <row r="52" spans="1:702" x14ac:dyDescent="0.25">
      <c r="A52" s="9" t="s">
        <v>144</v>
      </c>
      <c r="B52" s="23" t="s">
        <v>146</v>
      </c>
      <c r="C52" s="14" t="s">
        <v>27</v>
      </c>
      <c r="D52" s="19">
        <v>5</v>
      </c>
      <c r="E52" s="20"/>
      <c r="F52" s="16">
        <f t="shared" si="2"/>
        <v>0</v>
      </c>
      <c r="ZY52" s="1" t="s">
        <v>12</v>
      </c>
      <c r="ZZ52" s="1" t="s">
        <v>145</v>
      </c>
    </row>
    <row r="53" spans="1:702" x14ac:dyDescent="0.25">
      <c r="A53" s="9" t="s">
        <v>147</v>
      </c>
      <c r="B53" s="23" t="s">
        <v>149</v>
      </c>
      <c r="C53" s="14" t="s">
        <v>27</v>
      </c>
      <c r="D53" s="19">
        <v>2</v>
      </c>
      <c r="E53" s="20"/>
      <c r="F53" s="16">
        <f t="shared" si="2"/>
        <v>0</v>
      </c>
      <c r="ZY53" s="1" t="s">
        <v>12</v>
      </c>
      <c r="ZZ53" s="1" t="s">
        <v>148</v>
      </c>
    </row>
    <row r="54" spans="1:702" x14ac:dyDescent="0.25">
      <c r="A54" s="9" t="s">
        <v>150</v>
      </c>
      <c r="B54" s="23" t="s">
        <v>152</v>
      </c>
      <c r="C54" s="14" t="s">
        <v>27</v>
      </c>
      <c r="D54" s="19">
        <v>2</v>
      </c>
      <c r="E54" s="20"/>
      <c r="F54" s="16">
        <f t="shared" si="2"/>
        <v>0</v>
      </c>
      <c r="ZY54" s="1" t="s">
        <v>12</v>
      </c>
      <c r="ZZ54" s="1" t="s">
        <v>151</v>
      </c>
    </row>
    <row r="55" spans="1:702" x14ac:dyDescent="0.25">
      <c r="A55" s="9" t="s">
        <v>153</v>
      </c>
      <c r="B55" s="23" t="s">
        <v>155</v>
      </c>
      <c r="C55" s="14" t="s">
        <v>27</v>
      </c>
      <c r="D55" s="18">
        <v>3</v>
      </c>
      <c r="E55" s="20"/>
      <c r="F55" s="16">
        <f t="shared" si="2"/>
        <v>0</v>
      </c>
      <c r="ZY55" s="1" t="s">
        <v>12</v>
      </c>
      <c r="ZZ55" s="1" t="s">
        <v>154</v>
      </c>
    </row>
    <row r="56" spans="1:702" x14ac:dyDescent="0.25">
      <c r="A56" s="9" t="s">
        <v>156</v>
      </c>
      <c r="B56" s="23" t="s">
        <v>158</v>
      </c>
      <c r="C56" s="14" t="s">
        <v>27</v>
      </c>
      <c r="D56" s="19">
        <v>3</v>
      </c>
      <c r="E56" s="20"/>
      <c r="F56" s="16">
        <f t="shared" si="2"/>
        <v>0</v>
      </c>
      <c r="ZY56" s="1" t="s">
        <v>12</v>
      </c>
      <c r="ZZ56" s="1" t="s">
        <v>157</v>
      </c>
    </row>
    <row r="57" spans="1:702" x14ac:dyDescent="0.25">
      <c r="A57" s="8" t="s">
        <v>159</v>
      </c>
      <c r="B57" s="13" t="s">
        <v>160</v>
      </c>
      <c r="C57" s="14"/>
      <c r="D57" s="17"/>
      <c r="E57" s="17"/>
      <c r="F57" s="15"/>
      <c r="ZY57" s="1" t="s">
        <v>4</v>
      </c>
    </row>
    <row r="58" spans="1:702" x14ac:dyDescent="0.25">
      <c r="A58" s="11" t="s">
        <v>161</v>
      </c>
      <c r="B58" s="22" t="s">
        <v>162</v>
      </c>
      <c r="C58" s="14"/>
      <c r="D58" s="17"/>
      <c r="E58" s="17"/>
      <c r="F58" s="15"/>
      <c r="ZY58" s="1" t="s">
        <v>7</v>
      </c>
    </row>
    <row r="59" spans="1:702" x14ac:dyDescent="0.25">
      <c r="A59" s="12"/>
      <c r="B59" s="21"/>
      <c r="C59" s="14"/>
      <c r="D59" s="17"/>
      <c r="E59" s="17"/>
      <c r="F59" s="15"/>
      <c r="ZY59" s="1" t="s">
        <v>24</v>
      </c>
    </row>
    <row r="60" spans="1:702" x14ac:dyDescent="0.25">
      <c r="A60" s="9" t="s">
        <v>163</v>
      </c>
      <c r="B60" s="23" t="s">
        <v>165</v>
      </c>
      <c r="C60" s="14" t="s">
        <v>27</v>
      </c>
      <c r="D60" s="19">
        <v>2</v>
      </c>
      <c r="E60" s="20"/>
      <c r="F60" s="16">
        <f t="shared" ref="F60:F80" si="3">ROUND(D60*E60,2)</f>
        <v>0</v>
      </c>
      <c r="ZY60" s="1" t="s">
        <v>12</v>
      </c>
      <c r="ZZ60" s="1" t="s">
        <v>164</v>
      </c>
    </row>
    <row r="61" spans="1:702" x14ac:dyDescent="0.25">
      <c r="A61" s="9" t="s">
        <v>166</v>
      </c>
      <c r="B61" s="23" t="s">
        <v>168</v>
      </c>
      <c r="C61" s="14" t="s">
        <v>27</v>
      </c>
      <c r="D61" s="18">
        <v>2</v>
      </c>
      <c r="E61" s="20"/>
      <c r="F61" s="16">
        <f t="shared" si="3"/>
        <v>0</v>
      </c>
      <c r="ZY61" s="1" t="s">
        <v>12</v>
      </c>
      <c r="ZZ61" s="1" t="s">
        <v>167</v>
      </c>
    </row>
    <row r="62" spans="1:702" x14ac:dyDescent="0.25">
      <c r="A62" s="9" t="s">
        <v>169</v>
      </c>
      <c r="B62" s="23" t="s">
        <v>171</v>
      </c>
      <c r="C62" s="14" t="s">
        <v>27</v>
      </c>
      <c r="D62" s="19">
        <v>1</v>
      </c>
      <c r="E62" s="20"/>
      <c r="F62" s="16">
        <f t="shared" si="3"/>
        <v>0</v>
      </c>
      <c r="ZY62" s="1" t="s">
        <v>12</v>
      </c>
      <c r="ZZ62" s="1" t="s">
        <v>170</v>
      </c>
    </row>
    <row r="63" spans="1:702" x14ac:dyDescent="0.25">
      <c r="A63" s="9" t="s">
        <v>172</v>
      </c>
      <c r="B63" s="23" t="s">
        <v>174</v>
      </c>
      <c r="C63" s="14" t="s">
        <v>27</v>
      </c>
      <c r="D63" s="18">
        <v>6</v>
      </c>
      <c r="E63" s="20"/>
      <c r="F63" s="16">
        <f t="shared" si="3"/>
        <v>0</v>
      </c>
      <c r="ZY63" s="1" t="s">
        <v>12</v>
      </c>
      <c r="ZZ63" s="1" t="s">
        <v>173</v>
      </c>
    </row>
    <row r="64" spans="1:702" x14ac:dyDescent="0.25">
      <c r="A64" s="9" t="s">
        <v>175</v>
      </c>
      <c r="B64" s="23" t="s">
        <v>177</v>
      </c>
      <c r="C64" s="14" t="s">
        <v>27</v>
      </c>
      <c r="D64" s="18">
        <v>17</v>
      </c>
      <c r="E64" s="20"/>
      <c r="F64" s="16">
        <f t="shared" si="3"/>
        <v>0</v>
      </c>
      <c r="ZY64" s="1" t="s">
        <v>12</v>
      </c>
      <c r="ZZ64" s="1" t="s">
        <v>176</v>
      </c>
    </row>
    <row r="65" spans="1:702" x14ac:dyDescent="0.25">
      <c r="A65" s="9" t="s">
        <v>178</v>
      </c>
      <c r="B65" s="23" t="s">
        <v>180</v>
      </c>
      <c r="C65" s="14" t="s">
        <v>27</v>
      </c>
      <c r="D65" s="18">
        <v>1</v>
      </c>
      <c r="E65" s="20"/>
      <c r="F65" s="16">
        <f t="shared" si="3"/>
        <v>0</v>
      </c>
      <c r="ZY65" s="1" t="s">
        <v>12</v>
      </c>
      <c r="ZZ65" s="1" t="s">
        <v>179</v>
      </c>
    </row>
    <row r="66" spans="1:702" x14ac:dyDescent="0.25">
      <c r="A66" s="9" t="s">
        <v>181</v>
      </c>
      <c r="B66" s="23" t="s">
        <v>183</v>
      </c>
      <c r="C66" s="14" t="s">
        <v>27</v>
      </c>
      <c r="D66" s="18">
        <v>1</v>
      </c>
      <c r="E66" s="20"/>
      <c r="F66" s="16">
        <f t="shared" si="3"/>
        <v>0</v>
      </c>
      <c r="ZY66" s="1" t="s">
        <v>12</v>
      </c>
      <c r="ZZ66" s="1" t="s">
        <v>182</v>
      </c>
    </row>
    <row r="67" spans="1:702" x14ac:dyDescent="0.25">
      <c r="A67" s="9" t="s">
        <v>184</v>
      </c>
      <c r="B67" s="23" t="s">
        <v>186</v>
      </c>
      <c r="C67" s="14" t="s">
        <v>27</v>
      </c>
      <c r="D67" s="18">
        <v>2</v>
      </c>
      <c r="E67" s="20"/>
      <c r="F67" s="16">
        <f t="shared" si="3"/>
        <v>0</v>
      </c>
      <c r="ZY67" s="1" t="s">
        <v>12</v>
      </c>
      <c r="ZZ67" s="1" t="s">
        <v>185</v>
      </c>
    </row>
    <row r="68" spans="1:702" x14ac:dyDescent="0.25">
      <c r="A68" s="9" t="s">
        <v>187</v>
      </c>
      <c r="B68" s="23" t="s">
        <v>189</v>
      </c>
      <c r="C68" s="14" t="s">
        <v>27</v>
      </c>
      <c r="D68" s="18">
        <v>2</v>
      </c>
      <c r="E68" s="20"/>
      <c r="F68" s="16">
        <f t="shared" si="3"/>
        <v>0</v>
      </c>
      <c r="ZY68" s="1" t="s">
        <v>12</v>
      </c>
      <c r="ZZ68" s="1" t="s">
        <v>188</v>
      </c>
    </row>
    <row r="69" spans="1:702" x14ac:dyDescent="0.25">
      <c r="A69" s="9" t="s">
        <v>190</v>
      </c>
      <c r="B69" s="23" t="s">
        <v>192</v>
      </c>
      <c r="C69" s="14" t="s">
        <v>27</v>
      </c>
      <c r="D69" s="18">
        <v>4</v>
      </c>
      <c r="E69" s="20"/>
      <c r="F69" s="16">
        <f t="shared" si="3"/>
        <v>0</v>
      </c>
      <c r="ZY69" s="1" t="s">
        <v>12</v>
      </c>
      <c r="ZZ69" s="1" t="s">
        <v>191</v>
      </c>
    </row>
    <row r="70" spans="1:702" x14ac:dyDescent="0.25">
      <c r="A70" s="9" t="s">
        <v>193</v>
      </c>
      <c r="B70" s="23" t="s">
        <v>195</v>
      </c>
      <c r="C70" s="14" t="s">
        <v>27</v>
      </c>
      <c r="D70" s="18">
        <v>5</v>
      </c>
      <c r="E70" s="20"/>
      <c r="F70" s="16">
        <f t="shared" si="3"/>
        <v>0</v>
      </c>
      <c r="ZY70" s="1" t="s">
        <v>12</v>
      </c>
      <c r="ZZ70" s="1" t="s">
        <v>194</v>
      </c>
    </row>
    <row r="71" spans="1:702" x14ac:dyDescent="0.25">
      <c r="A71" s="9" t="s">
        <v>196</v>
      </c>
      <c r="B71" s="23" t="s">
        <v>198</v>
      </c>
      <c r="C71" s="14" t="s">
        <v>27</v>
      </c>
      <c r="D71" s="19">
        <v>4</v>
      </c>
      <c r="E71" s="20"/>
      <c r="F71" s="16">
        <f t="shared" si="3"/>
        <v>0</v>
      </c>
      <c r="ZY71" s="1" t="s">
        <v>12</v>
      </c>
      <c r="ZZ71" s="1" t="s">
        <v>197</v>
      </c>
    </row>
    <row r="72" spans="1:702" x14ac:dyDescent="0.25">
      <c r="A72" s="9" t="s">
        <v>199</v>
      </c>
      <c r="B72" s="23" t="s">
        <v>201</v>
      </c>
      <c r="C72" s="14" t="s">
        <v>27</v>
      </c>
      <c r="D72" s="19">
        <v>6</v>
      </c>
      <c r="E72" s="20"/>
      <c r="F72" s="16">
        <f t="shared" si="3"/>
        <v>0</v>
      </c>
      <c r="ZY72" s="1" t="s">
        <v>12</v>
      </c>
      <c r="ZZ72" s="1" t="s">
        <v>200</v>
      </c>
    </row>
    <row r="73" spans="1:702" x14ac:dyDescent="0.25">
      <c r="A73" s="9" t="s">
        <v>202</v>
      </c>
      <c r="B73" s="23" t="s">
        <v>204</v>
      </c>
      <c r="C73" s="14" t="s">
        <v>27</v>
      </c>
      <c r="D73" s="19">
        <v>4</v>
      </c>
      <c r="E73" s="20"/>
      <c r="F73" s="16">
        <f t="shared" si="3"/>
        <v>0</v>
      </c>
      <c r="ZY73" s="1" t="s">
        <v>12</v>
      </c>
      <c r="ZZ73" s="1" t="s">
        <v>203</v>
      </c>
    </row>
    <row r="74" spans="1:702" x14ac:dyDescent="0.25">
      <c r="A74" s="9" t="s">
        <v>205</v>
      </c>
      <c r="B74" s="23" t="s">
        <v>207</v>
      </c>
      <c r="C74" s="14" t="s">
        <v>27</v>
      </c>
      <c r="D74" s="19">
        <v>4</v>
      </c>
      <c r="E74" s="20"/>
      <c r="F74" s="16">
        <f t="shared" si="3"/>
        <v>0</v>
      </c>
      <c r="ZY74" s="1" t="s">
        <v>12</v>
      </c>
      <c r="ZZ74" s="1" t="s">
        <v>206</v>
      </c>
    </row>
    <row r="75" spans="1:702" x14ac:dyDescent="0.25">
      <c r="A75" s="9" t="s">
        <v>208</v>
      </c>
      <c r="B75" s="23" t="s">
        <v>210</v>
      </c>
      <c r="C75" s="14" t="s">
        <v>27</v>
      </c>
      <c r="D75" s="19">
        <v>2</v>
      </c>
      <c r="E75" s="20"/>
      <c r="F75" s="16">
        <f t="shared" si="3"/>
        <v>0</v>
      </c>
      <c r="ZY75" s="1" t="s">
        <v>12</v>
      </c>
      <c r="ZZ75" s="1" t="s">
        <v>209</v>
      </c>
    </row>
    <row r="76" spans="1:702" x14ac:dyDescent="0.25">
      <c r="A76" s="9" t="s">
        <v>211</v>
      </c>
      <c r="B76" s="23" t="s">
        <v>213</v>
      </c>
      <c r="C76" s="14" t="s">
        <v>27</v>
      </c>
      <c r="D76" s="18">
        <v>13</v>
      </c>
      <c r="E76" s="20"/>
      <c r="F76" s="16">
        <f t="shared" si="3"/>
        <v>0</v>
      </c>
      <c r="ZY76" s="1" t="s">
        <v>12</v>
      </c>
      <c r="ZZ76" s="1" t="s">
        <v>212</v>
      </c>
    </row>
    <row r="77" spans="1:702" x14ac:dyDescent="0.25">
      <c r="A77" s="9" t="s">
        <v>214</v>
      </c>
      <c r="B77" s="23" t="s">
        <v>216</v>
      </c>
      <c r="C77" s="14" t="s">
        <v>27</v>
      </c>
      <c r="D77" s="18">
        <v>3</v>
      </c>
      <c r="E77" s="20"/>
      <c r="F77" s="16">
        <f t="shared" si="3"/>
        <v>0</v>
      </c>
      <c r="ZY77" s="1" t="s">
        <v>12</v>
      </c>
      <c r="ZZ77" s="1" t="s">
        <v>215</v>
      </c>
    </row>
    <row r="78" spans="1:702" x14ac:dyDescent="0.25">
      <c r="A78" s="9" t="s">
        <v>217</v>
      </c>
      <c r="B78" s="23" t="s">
        <v>219</v>
      </c>
      <c r="C78" s="14" t="s">
        <v>27</v>
      </c>
      <c r="D78" s="19">
        <v>2</v>
      </c>
      <c r="E78" s="20"/>
      <c r="F78" s="16">
        <f t="shared" si="3"/>
        <v>0</v>
      </c>
      <c r="ZY78" s="1" t="s">
        <v>12</v>
      </c>
      <c r="ZZ78" s="1" t="s">
        <v>218</v>
      </c>
    </row>
    <row r="79" spans="1:702" x14ac:dyDescent="0.25">
      <c r="A79" s="9" t="s">
        <v>220</v>
      </c>
      <c r="B79" s="23" t="s">
        <v>222</v>
      </c>
      <c r="C79" s="14" t="s">
        <v>27</v>
      </c>
      <c r="D79" s="19">
        <v>2</v>
      </c>
      <c r="E79" s="20"/>
      <c r="F79" s="16">
        <f t="shared" si="3"/>
        <v>0</v>
      </c>
      <c r="ZY79" s="1" t="s">
        <v>12</v>
      </c>
      <c r="ZZ79" s="1" t="s">
        <v>221</v>
      </c>
    </row>
    <row r="80" spans="1:702" x14ac:dyDescent="0.25">
      <c r="A80" s="9" t="s">
        <v>223</v>
      </c>
      <c r="B80" s="23" t="s">
        <v>225</v>
      </c>
      <c r="C80" s="14" t="s">
        <v>27</v>
      </c>
      <c r="D80" s="19">
        <v>1</v>
      </c>
      <c r="E80" s="20"/>
      <c r="F80" s="16">
        <f t="shared" si="3"/>
        <v>0</v>
      </c>
      <c r="ZY80" s="1" t="s">
        <v>12</v>
      </c>
      <c r="ZZ80" s="1" t="s">
        <v>224</v>
      </c>
    </row>
    <row r="81" spans="1:702" x14ac:dyDescent="0.25">
      <c r="A81" s="11" t="s">
        <v>226</v>
      </c>
      <c r="B81" s="22" t="s">
        <v>227</v>
      </c>
      <c r="C81" s="14"/>
      <c r="D81" s="17"/>
      <c r="E81" s="17"/>
      <c r="F81" s="15"/>
      <c r="ZY81" s="1" t="s">
        <v>7</v>
      </c>
    </row>
    <row r="82" spans="1:702" x14ac:dyDescent="0.25">
      <c r="A82" s="12"/>
      <c r="B82" s="21"/>
      <c r="C82" s="14"/>
      <c r="D82" s="17"/>
      <c r="E82" s="17"/>
      <c r="F82" s="15"/>
      <c r="ZY82" s="1" t="s">
        <v>24</v>
      </c>
    </row>
    <row r="83" spans="1:702" x14ac:dyDescent="0.25">
      <c r="A83" s="9" t="s">
        <v>228</v>
      </c>
      <c r="B83" s="23" t="s">
        <v>230</v>
      </c>
      <c r="C83" s="14" t="s">
        <v>27</v>
      </c>
      <c r="D83" s="18">
        <v>2</v>
      </c>
      <c r="E83" s="20"/>
      <c r="F83" s="16">
        <f>ROUND(D83*E83,2)</f>
        <v>0</v>
      </c>
      <c r="ZY83" s="1" t="s">
        <v>12</v>
      </c>
      <c r="ZZ83" s="1" t="s">
        <v>229</v>
      </c>
    </row>
    <row r="84" spans="1:702" x14ac:dyDescent="0.25">
      <c r="A84" s="9" t="s">
        <v>231</v>
      </c>
      <c r="B84" s="23" t="s">
        <v>233</v>
      </c>
      <c r="C84" s="14" t="s">
        <v>27</v>
      </c>
      <c r="D84" s="18">
        <v>4</v>
      </c>
      <c r="E84" s="20"/>
      <c r="F84" s="16">
        <f>ROUND(D84*E84,2)</f>
        <v>0</v>
      </c>
      <c r="ZY84" s="1" t="s">
        <v>12</v>
      </c>
      <c r="ZZ84" s="1" t="s">
        <v>232</v>
      </c>
    </row>
    <row r="85" spans="1:702" x14ac:dyDescent="0.25">
      <c r="A85" s="9" t="s">
        <v>234</v>
      </c>
      <c r="B85" s="23" t="s">
        <v>236</v>
      </c>
      <c r="C85" s="14" t="s">
        <v>27</v>
      </c>
      <c r="D85" s="18">
        <v>1</v>
      </c>
      <c r="E85" s="20"/>
      <c r="F85" s="16">
        <f>ROUND(D85*E85,2)</f>
        <v>0</v>
      </c>
      <c r="ZY85" s="1" t="s">
        <v>12</v>
      </c>
      <c r="ZZ85" s="1" t="s">
        <v>235</v>
      </c>
    </row>
    <row r="86" spans="1:702" x14ac:dyDescent="0.25">
      <c r="A86" s="9" t="s">
        <v>237</v>
      </c>
      <c r="B86" s="23" t="s">
        <v>239</v>
      </c>
      <c r="C86" s="14" t="s">
        <v>27</v>
      </c>
      <c r="D86" s="19">
        <v>2</v>
      </c>
      <c r="E86" s="20"/>
      <c r="F86" s="16">
        <f>ROUND(D86*E86,2)</f>
        <v>0</v>
      </c>
      <c r="ZY86" s="1" t="s">
        <v>12</v>
      </c>
      <c r="ZZ86" s="1" t="s">
        <v>238</v>
      </c>
    </row>
    <row r="87" spans="1:702" x14ac:dyDescent="0.25">
      <c r="A87" s="9" t="s">
        <v>240</v>
      </c>
      <c r="B87" s="23" t="s">
        <v>242</v>
      </c>
      <c r="C87" s="14" t="s">
        <v>27</v>
      </c>
      <c r="D87" s="19">
        <v>1</v>
      </c>
      <c r="E87" s="20"/>
      <c r="F87" s="16">
        <f>ROUND(D87*E87,2)</f>
        <v>0</v>
      </c>
      <c r="ZY87" s="1" t="s">
        <v>12</v>
      </c>
      <c r="ZZ87" s="1" t="s">
        <v>241</v>
      </c>
    </row>
    <row r="88" spans="1:702" x14ac:dyDescent="0.25">
      <c r="A88" s="8" t="s">
        <v>243</v>
      </c>
      <c r="B88" s="13" t="s">
        <v>244</v>
      </c>
      <c r="C88" s="14"/>
      <c r="D88" s="17"/>
      <c r="E88" s="17"/>
      <c r="F88" s="15"/>
      <c r="ZY88" s="1" t="s">
        <v>4</v>
      </c>
    </row>
    <row r="89" spans="1:702" x14ac:dyDescent="0.25">
      <c r="A89" s="11" t="s">
        <v>245</v>
      </c>
      <c r="B89" s="22" t="s">
        <v>246</v>
      </c>
      <c r="C89" s="14"/>
      <c r="D89" s="17"/>
      <c r="E89" s="17"/>
      <c r="F89" s="15"/>
      <c r="ZY89" s="1" t="s">
        <v>7</v>
      </c>
    </row>
    <row r="90" spans="1:702" x14ac:dyDescent="0.25">
      <c r="A90" s="9" t="s">
        <v>247</v>
      </c>
      <c r="B90" s="23" t="s">
        <v>249</v>
      </c>
      <c r="C90" s="14" t="s">
        <v>27</v>
      </c>
      <c r="D90" s="18">
        <v>16</v>
      </c>
      <c r="E90" s="20"/>
      <c r="F90" s="16">
        <f>ROUND(D90*E90,2)</f>
        <v>0</v>
      </c>
      <c r="ZY90" s="1" t="s">
        <v>12</v>
      </c>
      <c r="ZZ90" s="1" t="s">
        <v>248</v>
      </c>
    </row>
    <row r="91" spans="1:702" x14ac:dyDescent="0.25">
      <c r="A91" s="9" t="s">
        <v>250</v>
      </c>
      <c r="B91" s="23" t="s">
        <v>252</v>
      </c>
      <c r="C91" s="14" t="s">
        <v>27</v>
      </c>
      <c r="D91" s="18">
        <v>1</v>
      </c>
      <c r="E91" s="20"/>
      <c r="F91" s="16">
        <f>ROUND(D91*E91,2)</f>
        <v>0</v>
      </c>
      <c r="ZY91" s="1" t="s">
        <v>12</v>
      </c>
      <c r="ZZ91" s="1" t="s">
        <v>251</v>
      </c>
    </row>
    <row r="92" spans="1:702" x14ac:dyDescent="0.25">
      <c r="A92" s="9" t="s">
        <v>253</v>
      </c>
      <c r="B92" s="23" t="s">
        <v>255</v>
      </c>
      <c r="C92" s="14" t="s">
        <v>27</v>
      </c>
      <c r="D92" s="18">
        <v>10</v>
      </c>
      <c r="E92" s="20"/>
      <c r="F92" s="16">
        <f>ROUND(D92*E92,2)</f>
        <v>0</v>
      </c>
      <c r="ZY92" s="1" t="s">
        <v>12</v>
      </c>
      <c r="ZZ92" s="1" t="s">
        <v>254</v>
      </c>
    </row>
    <row r="93" spans="1:702" x14ac:dyDescent="0.25">
      <c r="A93" s="9" t="s">
        <v>256</v>
      </c>
      <c r="B93" s="23" t="s">
        <v>258</v>
      </c>
      <c r="C93" s="14" t="s">
        <v>27</v>
      </c>
      <c r="D93" s="18">
        <v>1</v>
      </c>
      <c r="E93" s="20"/>
      <c r="F93" s="16">
        <f>ROUND(D93*E93,2)</f>
        <v>0</v>
      </c>
      <c r="ZY93" s="1" t="s">
        <v>12</v>
      </c>
      <c r="ZZ93" s="1" t="s">
        <v>257</v>
      </c>
    </row>
    <row r="94" spans="1:702" x14ac:dyDescent="0.25">
      <c r="A94" s="8" t="s">
        <v>259</v>
      </c>
      <c r="B94" s="13" t="s">
        <v>260</v>
      </c>
      <c r="C94" s="14"/>
      <c r="D94" s="17"/>
      <c r="E94" s="17"/>
      <c r="F94" s="15"/>
      <c r="ZY94" s="1" t="s">
        <v>4</v>
      </c>
    </row>
    <row r="95" spans="1:702" x14ac:dyDescent="0.25">
      <c r="A95" s="11" t="s">
        <v>261</v>
      </c>
      <c r="B95" s="22" t="s">
        <v>262</v>
      </c>
      <c r="C95" s="14"/>
      <c r="D95" s="17"/>
      <c r="E95" s="17"/>
      <c r="F95" s="15"/>
      <c r="ZY95" s="1" t="s">
        <v>7</v>
      </c>
    </row>
    <row r="96" spans="1:702" x14ac:dyDescent="0.25">
      <c r="A96" s="9" t="s">
        <v>263</v>
      </c>
      <c r="B96" s="23" t="s">
        <v>265</v>
      </c>
      <c r="C96" s="14" t="s">
        <v>27</v>
      </c>
      <c r="D96" s="18">
        <v>8</v>
      </c>
      <c r="E96" s="20"/>
      <c r="F96" s="16">
        <f>ROUND(D96*E96,2)</f>
        <v>0</v>
      </c>
      <c r="ZY96" s="1" t="s">
        <v>12</v>
      </c>
      <c r="ZZ96" s="1" t="s">
        <v>264</v>
      </c>
    </row>
    <row r="97" spans="1:702" x14ac:dyDescent="0.25">
      <c r="A97" s="9" t="s">
        <v>266</v>
      </c>
      <c r="B97" s="23" t="s">
        <v>268</v>
      </c>
      <c r="C97" s="14" t="s">
        <v>27</v>
      </c>
      <c r="D97" s="18">
        <v>6</v>
      </c>
      <c r="E97" s="20"/>
      <c r="F97" s="16">
        <f>ROUND(D97*E97,2)</f>
        <v>0</v>
      </c>
      <c r="ZY97" s="1" t="s">
        <v>12</v>
      </c>
      <c r="ZZ97" s="1" t="s">
        <v>267</v>
      </c>
    </row>
    <row r="98" spans="1:702" x14ac:dyDescent="0.25">
      <c r="A98" s="9" t="s">
        <v>269</v>
      </c>
      <c r="B98" s="23" t="s">
        <v>271</v>
      </c>
      <c r="C98" s="14" t="s">
        <v>27</v>
      </c>
      <c r="D98" s="18">
        <v>10</v>
      </c>
      <c r="E98" s="20"/>
      <c r="F98" s="16">
        <f>ROUND(D98*E98,2)</f>
        <v>0</v>
      </c>
      <c r="ZY98" s="1" t="s">
        <v>12</v>
      </c>
      <c r="ZZ98" s="1" t="s">
        <v>270</v>
      </c>
    </row>
    <row r="99" spans="1:702" x14ac:dyDescent="0.25">
      <c r="A99" s="11" t="s">
        <v>272</v>
      </c>
      <c r="B99" s="22" t="s">
        <v>273</v>
      </c>
      <c r="C99" s="14"/>
      <c r="D99" s="17"/>
      <c r="E99" s="17"/>
      <c r="F99" s="15"/>
      <c r="ZY99" s="1" t="s">
        <v>7</v>
      </c>
    </row>
    <row r="100" spans="1:702" x14ac:dyDescent="0.25">
      <c r="A100" s="9" t="s">
        <v>274</v>
      </c>
      <c r="B100" s="23" t="s">
        <v>276</v>
      </c>
      <c r="C100" s="14" t="s">
        <v>27</v>
      </c>
      <c r="D100" s="19">
        <v>1</v>
      </c>
      <c r="E100" s="20"/>
      <c r="F100" s="16">
        <f>ROUND(D100*E100,2)</f>
        <v>0</v>
      </c>
      <c r="ZY100" s="1" t="s">
        <v>12</v>
      </c>
      <c r="ZZ100" s="1" t="s">
        <v>275</v>
      </c>
    </row>
    <row r="101" spans="1:702" x14ac:dyDescent="0.25">
      <c r="A101" s="8" t="s">
        <v>277</v>
      </c>
      <c r="B101" s="13" t="s">
        <v>278</v>
      </c>
      <c r="C101" s="14"/>
      <c r="D101" s="17"/>
      <c r="E101" s="17"/>
      <c r="F101" s="15"/>
      <c r="ZY101" s="1" t="s">
        <v>4</v>
      </c>
    </row>
    <row r="102" spans="1:702" x14ac:dyDescent="0.25">
      <c r="A102" s="11" t="s">
        <v>279</v>
      </c>
      <c r="B102" s="22" t="s">
        <v>280</v>
      </c>
      <c r="C102" s="14"/>
      <c r="D102" s="17"/>
      <c r="E102" s="17"/>
      <c r="F102" s="15"/>
      <c r="ZY102" s="1" t="s">
        <v>7</v>
      </c>
    </row>
    <row r="103" spans="1:702" x14ac:dyDescent="0.25">
      <c r="A103" s="12"/>
      <c r="B103" s="21"/>
      <c r="C103" s="14"/>
      <c r="D103" s="17"/>
      <c r="E103" s="17"/>
      <c r="F103" s="15"/>
      <c r="ZY103" s="1" t="s">
        <v>24</v>
      </c>
    </row>
    <row r="104" spans="1:702" x14ac:dyDescent="0.25">
      <c r="A104" s="9" t="s">
        <v>281</v>
      </c>
      <c r="B104" s="23" t="s">
        <v>284</v>
      </c>
      <c r="C104" s="14" t="s">
        <v>282</v>
      </c>
      <c r="D104" s="18">
        <v>15</v>
      </c>
      <c r="E104" s="20"/>
      <c r="F104" s="16">
        <f>ROUND(D104*E104,2)</f>
        <v>0</v>
      </c>
      <c r="ZY104" s="1" t="s">
        <v>12</v>
      </c>
      <c r="ZZ104" s="1" t="s">
        <v>283</v>
      </c>
    </row>
    <row r="105" spans="1:702" x14ac:dyDescent="0.25">
      <c r="A105" s="9" t="s">
        <v>285</v>
      </c>
      <c r="B105" s="23" t="s">
        <v>287</v>
      </c>
      <c r="C105" s="14" t="s">
        <v>282</v>
      </c>
      <c r="D105" s="18">
        <v>223</v>
      </c>
      <c r="E105" s="20"/>
      <c r="F105" s="16">
        <f>ROUND(D105*E105,2)</f>
        <v>0</v>
      </c>
      <c r="ZY105" s="1" t="s">
        <v>12</v>
      </c>
      <c r="ZZ105" s="1" t="s">
        <v>286</v>
      </c>
    </row>
    <row r="106" spans="1:702" x14ac:dyDescent="0.25">
      <c r="A106" s="9" t="s">
        <v>288</v>
      </c>
      <c r="B106" s="23" t="s">
        <v>290</v>
      </c>
      <c r="C106" s="14" t="s">
        <v>282</v>
      </c>
      <c r="D106" s="18">
        <v>56</v>
      </c>
      <c r="E106" s="20"/>
      <c r="F106" s="16">
        <f>ROUND(D106*E106,2)</f>
        <v>0</v>
      </c>
      <c r="ZY106" s="1" t="s">
        <v>12</v>
      </c>
      <c r="ZZ106" s="1" t="s">
        <v>289</v>
      </c>
    </row>
    <row r="107" spans="1:702" x14ac:dyDescent="0.25">
      <c r="A107" s="9" t="s">
        <v>291</v>
      </c>
      <c r="B107" s="23" t="s">
        <v>293</v>
      </c>
      <c r="C107" s="14" t="s">
        <v>282</v>
      </c>
      <c r="D107" s="18">
        <v>41</v>
      </c>
      <c r="E107" s="20"/>
      <c r="F107" s="16">
        <f>ROUND(D107*E107,2)</f>
        <v>0</v>
      </c>
      <c r="ZY107" s="1" t="s">
        <v>12</v>
      </c>
      <c r="ZZ107" s="1" t="s">
        <v>292</v>
      </c>
    </row>
    <row r="108" spans="1:702" x14ac:dyDescent="0.25">
      <c r="A108" s="9" t="s">
        <v>294</v>
      </c>
      <c r="B108" s="23" t="s">
        <v>296</v>
      </c>
      <c r="C108" s="14" t="s">
        <v>27</v>
      </c>
      <c r="D108" s="18">
        <v>1</v>
      </c>
      <c r="E108" s="20"/>
      <c r="F108" s="16">
        <f>ROUND(D108*E108,2)</f>
        <v>0</v>
      </c>
      <c r="ZY108" s="1" t="s">
        <v>12</v>
      </c>
      <c r="ZZ108" s="1" t="s">
        <v>295</v>
      </c>
    </row>
    <row r="109" spans="1:702" x14ac:dyDescent="0.25">
      <c r="A109" s="11" t="s">
        <v>297</v>
      </c>
      <c r="B109" s="22" t="s">
        <v>298</v>
      </c>
      <c r="C109" s="14"/>
      <c r="D109" s="17"/>
      <c r="E109" s="17"/>
      <c r="F109" s="15"/>
      <c r="ZY109" s="1" t="s">
        <v>7</v>
      </c>
    </row>
    <row r="110" spans="1:702" x14ac:dyDescent="0.25">
      <c r="A110" s="9" t="s">
        <v>299</v>
      </c>
      <c r="B110" s="23" t="s">
        <v>301</v>
      </c>
      <c r="C110" s="14" t="s">
        <v>282</v>
      </c>
      <c r="D110" s="18">
        <v>73</v>
      </c>
      <c r="E110" s="20"/>
      <c r="F110" s="16">
        <f>ROUND(D110*E110,2)</f>
        <v>0</v>
      </c>
      <c r="ZY110" s="1" t="s">
        <v>12</v>
      </c>
      <c r="ZZ110" s="1" t="s">
        <v>300</v>
      </c>
    </row>
    <row r="111" spans="1:702" x14ac:dyDescent="0.25">
      <c r="A111" s="9" t="s">
        <v>302</v>
      </c>
      <c r="B111" s="23" t="s">
        <v>304</v>
      </c>
      <c r="C111" s="14" t="s">
        <v>282</v>
      </c>
      <c r="D111" s="18">
        <v>77</v>
      </c>
      <c r="E111" s="20"/>
      <c r="F111" s="16">
        <f>ROUND(D111*E111,2)</f>
        <v>0</v>
      </c>
      <c r="ZY111" s="1" t="s">
        <v>12</v>
      </c>
      <c r="ZZ111" s="1" t="s">
        <v>303</v>
      </c>
    </row>
    <row r="112" spans="1:702" x14ac:dyDescent="0.25">
      <c r="A112" s="8" t="s">
        <v>305</v>
      </c>
      <c r="B112" s="13" t="s">
        <v>306</v>
      </c>
      <c r="C112" s="14"/>
      <c r="D112" s="17"/>
      <c r="E112" s="17"/>
      <c r="F112" s="15"/>
      <c r="ZY112" s="1" t="s">
        <v>4</v>
      </c>
    </row>
    <row r="113" spans="1:702" x14ac:dyDescent="0.25">
      <c r="A113" s="11" t="s">
        <v>307</v>
      </c>
      <c r="B113" s="22" t="s">
        <v>308</v>
      </c>
      <c r="C113" s="14"/>
      <c r="D113" s="17"/>
      <c r="E113" s="17"/>
      <c r="F113" s="15"/>
      <c r="ZY113" s="1" t="s">
        <v>7</v>
      </c>
    </row>
    <row r="114" spans="1:702" x14ac:dyDescent="0.25">
      <c r="A114" s="9" t="s">
        <v>309</v>
      </c>
      <c r="B114" s="23" t="s">
        <v>311</v>
      </c>
      <c r="C114" s="14" t="s">
        <v>27</v>
      </c>
      <c r="D114" s="19">
        <v>1</v>
      </c>
      <c r="E114" s="20"/>
      <c r="F114" s="16">
        <f>ROUND(D114*E114,2)</f>
        <v>0</v>
      </c>
      <c r="ZY114" s="1" t="s">
        <v>12</v>
      </c>
      <c r="ZZ114" s="1" t="s">
        <v>310</v>
      </c>
    </row>
    <row r="115" spans="1:702" x14ac:dyDescent="0.25">
      <c r="A115" s="11" t="s">
        <v>312</v>
      </c>
      <c r="B115" s="22" t="s">
        <v>313</v>
      </c>
      <c r="C115" s="14"/>
      <c r="D115" s="17"/>
      <c r="E115" s="17"/>
      <c r="F115" s="15"/>
      <c r="ZY115" s="1" t="s">
        <v>7</v>
      </c>
    </row>
    <row r="116" spans="1:702" x14ac:dyDescent="0.25">
      <c r="A116" s="9" t="s">
        <v>314</v>
      </c>
      <c r="B116" s="23" t="s">
        <v>316</v>
      </c>
      <c r="C116" s="14" t="s">
        <v>282</v>
      </c>
      <c r="D116" s="18">
        <v>10</v>
      </c>
      <c r="E116" s="20"/>
      <c r="F116" s="16">
        <f>ROUND(D116*E116,2)</f>
        <v>0</v>
      </c>
      <c r="ZY116" s="1" t="s">
        <v>12</v>
      </c>
      <c r="ZZ116" s="1" t="s">
        <v>315</v>
      </c>
    </row>
    <row r="117" spans="1:702" x14ac:dyDescent="0.25">
      <c r="A117" s="8" t="s">
        <v>317</v>
      </c>
      <c r="B117" s="13" t="s">
        <v>318</v>
      </c>
      <c r="C117" s="14"/>
      <c r="D117" s="17"/>
      <c r="E117" s="17"/>
      <c r="F117" s="15"/>
      <c r="ZY117" s="1" t="s">
        <v>4</v>
      </c>
    </row>
    <row r="118" spans="1:702" x14ac:dyDescent="0.25">
      <c r="A118" s="11" t="s">
        <v>319</v>
      </c>
      <c r="B118" s="22" t="s">
        <v>320</v>
      </c>
      <c r="C118" s="14"/>
      <c r="D118" s="17"/>
      <c r="E118" s="17"/>
      <c r="F118" s="15"/>
      <c r="ZY118" s="1" t="s">
        <v>7</v>
      </c>
    </row>
    <row r="119" spans="1:702" ht="24" x14ac:dyDescent="0.25">
      <c r="A119" s="9" t="s">
        <v>321</v>
      </c>
      <c r="B119" s="23" t="s">
        <v>323</v>
      </c>
      <c r="C119" s="14" t="s">
        <v>27</v>
      </c>
      <c r="D119" s="18">
        <v>1</v>
      </c>
      <c r="E119" s="20"/>
      <c r="F119" s="16">
        <f t="shared" ref="F119:F126" si="4">ROUND(D119*E119,2)</f>
        <v>0</v>
      </c>
      <c r="ZY119" s="1" t="s">
        <v>12</v>
      </c>
      <c r="ZZ119" s="1" t="s">
        <v>322</v>
      </c>
    </row>
    <row r="120" spans="1:702" ht="24" x14ac:dyDescent="0.25">
      <c r="A120" s="9" t="s">
        <v>324</v>
      </c>
      <c r="B120" s="23" t="s">
        <v>326</v>
      </c>
      <c r="C120" s="14" t="s">
        <v>27</v>
      </c>
      <c r="D120" s="19">
        <v>1</v>
      </c>
      <c r="E120" s="20"/>
      <c r="F120" s="16">
        <f t="shared" si="4"/>
        <v>0</v>
      </c>
      <c r="ZY120" s="1" t="s">
        <v>12</v>
      </c>
      <c r="ZZ120" s="1" t="s">
        <v>325</v>
      </c>
    </row>
    <row r="121" spans="1:702" x14ac:dyDescent="0.25">
      <c r="A121" s="9" t="s">
        <v>327</v>
      </c>
      <c r="B121" s="23" t="s">
        <v>329</v>
      </c>
      <c r="C121" s="14" t="s">
        <v>27</v>
      </c>
      <c r="D121" s="19">
        <v>1</v>
      </c>
      <c r="E121" s="20"/>
      <c r="F121" s="16">
        <f t="shared" si="4"/>
        <v>0</v>
      </c>
      <c r="ZY121" s="1" t="s">
        <v>12</v>
      </c>
      <c r="ZZ121" s="1" t="s">
        <v>328</v>
      </c>
    </row>
    <row r="122" spans="1:702" x14ac:dyDescent="0.25">
      <c r="A122" s="9" t="s">
        <v>330</v>
      </c>
      <c r="B122" s="23" t="s">
        <v>332</v>
      </c>
      <c r="C122" s="14" t="s">
        <v>27</v>
      </c>
      <c r="D122" s="19">
        <v>1</v>
      </c>
      <c r="E122" s="20"/>
      <c r="F122" s="16">
        <f t="shared" si="4"/>
        <v>0</v>
      </c>
      <c r="ZY122" s="1" t="s">
        <v>12</v>
      </c>
      <c r="ZZ122" s="1" t="s">
        <v>331</v>
      </c>
    </row>
    <row r="123" spans="1:702" x14ac:dyDescent="0.25">
      <c r="A123" s="9" t="s">
        <v>333</v>
      </c>
      <c r="B123" s="23" t="s">
        <v>335</v>
      </c>
      <c r="C123" s="14" t="s">
        <v>27</v>
      </c>
      <c r="D123" s="19">
        <v>6</v>
      </c>
      <c r="E123" s="20"/>
      <c r="F123" s="16">
        <f t="shared" si="4"/>
        <v>0</v>
      </c>
      <c r="ZY123" s="1" t="s">
        <v>12</v>
      </c>
      <c r="ZZ123" s="1" t="s">
        <v>334</v>
      </c>
    </row>
    <row r="124" spans="1:702" ht="24" x14ac:dyDescent="0.25">
      <c r="A124" s="9" t="s">
        <v>336</v>
      </c>
      <c r="B124" s="23" t="s">
        <v>338</v>
      </c>
      <c r="C124" s="14" t="s">
        <v>27</v>
      </c>
      <c r="D124" s="19">
        <v>1</v>
      </c>
      <c r="E124" s="20"/>
      <c r="F124" s="16">
        <f t="shared" si="4"/>
        <v>0</v>
      </c>
      <c r="ZY124" s="1" t="s">
        <v>12</v>
      </c>
      <c r="ZZ124" s="1" t="s">
        <v>337</v>
      </c>
    </row>
    <row r="125" spans="1:702" x14ac:dyDescent="0.25">
      <c r="A125" s="9" t="s">
        <v>339</v>
      </c>
      <c r="B125" s="23" t="s">
        <v>341</v>
      </c>
      <c r="C125" s="14" t="s">
        <v>27</v>
      </c>
      <c r="D125" s="19">
        <v>1</v>
      </c>
      <c r="E125" s="20"/>
      <c r="F125" s="16">
        <f t="shared" si="4"/>
        <v>0</v>
      </c>
      <c r="ZY125" s="1" t="s">
        <v>12</v>
      </c>
      <c r="ZZ125" s="1" t="s">
        <v>340</v>
      </c>
    </row>
    <row r="126" spans="1:702" ht="24" x14ac:dyDescent="0.25">
      <c r="A126" s="9" t="s">
        <v>342</v>
      </c>
      <c r="B126" s="23" t="s">
        <v>344</v>
      </c>
      <c r="C126" s="14" t="s">
        <v>27</v>
      </c>
      <c r="D126" s="19">
        <v>1</v>
      </c>
      <c r="E126" s="20"/>
      <c r="F126" s="16">
        <f t="shared" si="4"/>
        <v>0</v>
      </c>
      <c r="ZY126" s="1" t="s">
        <v>12</v>
      </c>
      <c r="ZZ126" s="1" t="s">
        <v>343</v>
      </c>
    </row>
    <row r="127" spans="1:702" x14ac:dyDescent="0.25">
      <c r="A127" s="8" t="s">
        <v>345</v>
      </c>
      <c r="B127" s="13" t="s">
        <v>346</v>
      </c>
      <c r="C127" s="14"/>
      <c r="D127" s="17"/>
      <c r="E127" s="17"/>
      <c r="F127" s="15"/>
      <c r="ZY127" s="1" t="s">
        <v>4</v>
      </c>
    </row>
    <row r="128" spans="1:702" x14ac:dyDescent="0.25">
      <c r="A128" s="11" t="s">
        <v>347</v>
      </c>
      <c r="B128" s="22" t="s">
        <v>348</v>
      </c>
      <c r="C128" s="14"/>
      <c r="D128" s="17"/>
      <c r="E128" s="17"/>
      <c r="F128" s="15"/>
      <c r="ZY128" s="1" t="s">
        <v>7</v>
      </c>
    </row>
    <row r="129" spans="1:702" ht="24" x14ac:dyDescent="0.25">
      <c r="A129" s="9" t="s">
        <v>349</v>
      </c>
      <c r="B129" s="23" t="s">
        <v>351</v>
      </c>
      <c r="C129" s="14" t="s">
        <v>27</v>
      </c>
      <c r="D129" s="18">
        <v>11</v>
      </c>
      <c r="E129" s="20"/>
      <c r="F129" s="16">
        <f>ROUND(D129*E129,2)</f>
        <v>0</v>
      </c>
      <c r="ZY129" s="1" t="s">
        <v>12</v>
      </c>
      <c r="ZZ129" s="1" t="s">
        <v>350</v>
      </c>
    </row>
    <row r="130" spans="1:702" x14ac:dyDescent="0.25">
      <c r="A130" s="9" t="s">
        <v>352</v>
      </c>
      <c r="B130" s="23" t="s">
        <v>355</v>
      </c>
      <c r="C130" s="14" t="s">
        <v>353</v>
      </c>
      <c r="D130" s="18">
        <v>861</v>
      </c>
      <c r="E130" s="20"/>
      <c r="F130" s="16">
        <f>ROUND(D130*E130,2)</f>
        <v>0</v>
      </c>
      <c r="ZY130" s="1" t="s">
        <v>12</v>
      </c>
      <c r="ZZ130" s="1" t="s">
        <v>354</v>
      </c>
    </row>
    <row r="131" spans="1:702" x14ac:dyDescent="0.25">
      <c r="A131" s="9" t="s">
        <v>356</v>
      </c>
      <c r="B131" s="23" t="s">
        <v>358</v>
      </c>
      <c r="C131" s="14" t="s">
        <v>353</v>
      </c>
      <c r="D131" s="18">
        <v>127</v>
      </c>
      <c r="E131" s="20"/>
      <c r="F131" s="16">
        <f>ROUND(D131*E131,2)</f>
        <v>0</v>
      </c>
      <c r="ZY131" s="1" t="s">
        <v>12</v>
      </c>
      <c r="ZZ131" s="1" t="s">
        <v>357</v>
      </c>
    </row>
    <row r="132" spans="1:702" x14ac:dyDescent="0.25">
      <c r="A132" s="8" t="s">
        <v>359</v>
      </c>
      <c r="B132" s="13" t="s">
        <v>360</v>
      </c>
      <c r="C132" s="14"/>
      <c r="D132" s="17"/>
      <c r="E132" s="17"/>
      <c r="F132" s="15"/>
      <c r="ZY132" s="1" t="s">
        <v>4</v>
      </c>
    </row>
    <row r="133" spans="1:702" x14ac:dyDescent="0.25">
      <c r="A133" s="11" t="s">
        <v>361</v>
      </c>
      <c r="B133" s="22" t="s">
        <v>362</v>
      </c>
      <c r="C133" s="14"/>
      <c r="D133" s="17"/>
      <c r="E133" s="17"/>
      <c r="F133" s="15"/>
      <c r="ZY133" s="1" t="s">
        <v>7</v>
      </c>
    </row>
    <row r="134" spans="1:702" x14ac:dyDescent="0.25">
      <c r="A134" s="12"/>
      <c r="B134" s="21"/>
      <c r="C134" s="14"/>
      <c r="D134" s="17"/>
      <c r="E134" s="17"/>
      <c r="F134" s="15"/>
      <c r="ZY134" s="1" t="s">
        <v>24</v>
      </c>
    </row>
    <row r="135" spans="1:702" x14ac:dyDescent="0.25">
      <c r="A135" s="9" t="s">
        <v>363</v>
      </c>
      <c r="B135" s="23" t="s">
        <v>365</v>
      </c>
      <c r="C135" s="14" t="s">
        <v>27</v>
      </c>
      <c r="D135" s="18">
        <v>1</v>
      </c>
      <c r="E135" s="20"/>
      <c r="F135" s="16">
        <f>ROUND(D135*E135,2)</f>
        <v>0</v>
      </c>
      <c r="ZY135" s="1" t="s">
        <v>12</v>
      </c>
      <c r="ZZ135" s="1" t="s">
        <v>364</v>
      </c>
    </row>
    <row r="136" spans="1:702" x14ac:dyDescent="0.25">
      <c r="A136" s="9" t="s">
        <v>366</v>
      </c>
      <c r="B136" s="23" t="s">
        <v>368</v>
      </c>
      <c r="C136" s="14" t="s">
        <v>27</v>
      </c>
      <c r="D136" s="18">
        <v>2</v>
      </c>
      <c r="E136" s="20"/>
      <c r="F136" s="16">
        <f>ROUND(D136*E136,2)</f>
        <v>0</v>
      </c>
      <c r="ZY136" s="1" t="s">
        <v>12</v>
      </c>
      <c r="ZZ136" s="1" t="s">
        <v>367</v>
      </c>
    </row>
    <row r="137" spans="1:702" x14ac:dyDescent="0.25">
      <c r="A137" s="9" t="s">
        <v>369</v>
      </c>
      <c r="B137" s="23" t="s">
        <v>371</v>
      </c>
      <c r="C137" s="14" t="s">
        <v>27</v>
      </c>
      <c r="D137" s="18">
        <v>1</v>
      </c>
      <c r="E137" s="20"/>
      <c r="F137" s="16">
        <f>ROUND(D137*E137,2)</f>
        <v>0</v>
      </c>
      <c r="ZY137" s="1" t="s">
        <v>12</v>
      </c>
      <c r="ZZ137" s="1" t="s">
        <v>370</v>
      </c>
    </row>
    <row r="138" spans="1:702" x14ac:dyDescent="0.25">
      <c r="A138" s="11" t="s">
        <v>372</v>
      </c>
      <c r="B138" s="22" t="s">
        <v>373</v>
      </c>
      <c r="C138" s="14"/>
      <c r="D138" s="17"/>
      <c r="E138" s="17"/>
      <c r="F138" s="15"/>
      <c r="ZY138" s="1" t="s">
        <v>7</v>
      </c>
    </row>
    <row r="139" spans="1:702" x14ac:dyDescent="0.25">
      <c r="A139" s="9" t="s">
        <v>374</v>
      </c>
      <c r="B139" s="23" t="s">
        <v>376</v>
      </c>
      <c r="C139" s="14" t="s">
        <v>27</v>
      </c>
      <c r="D139" s="19">
        <v>2</v>
      </c>
      <c r="E139" s="20"/>
      <c r="F139" s="16">
        <f>ROUND(D139*E139,2)</f>
        <v>0</v>
      </c>
      <c r="ZY139" s="1" t="s">
        <v>12</v>
      </c>
      <c r="ZZ139" s="1" t="s">
        <v>375</v>
      </c>
    </row>
    <row r="140" spans="1:702" x14ac:dyDescent="0.25">
      <c r="A140" s="9" t="s">
        <v>377</v>
      </c>
      <c r="B140" s="23" t="s">
        <v>379</v>
      </c>
      <c r="C140" s="14" t="s">
        <v>27</v>
      </c>
      <c r="D140" s="19">
        <v>1</v>
      </c>
      <c r="E140" s="20"/>
      <c r="F140" s="16">
        <f>ROUND(D140*E140,2)</f>
        <v>0</v>
      </c>
      <c r="ZY140" s="1" t="s">
        <v>12</v>
      </c>
      <c r="ZZ140" s="1" t="s">
        <v>378</v>
      </c>
    </row>
    <row r="141" spans="1:702" x14ac:dyDescent="0.25">
      <c r="A141" s="25"/>
      <c r="B141" s="26"/>
      <c r="C141" s="27"/>
      <c r="D141" s="28"/>
      <c r="E141" s="28"/>
      <c r="F141" s="29"/>
    </row>
    <row r="143" spans="1:702" x14ac:dyDescent="0.25">
      <c r="B143" s="30" t="s">
        <v>381</v>
      </c>
      <c r="F143" s="33">
        <f>SUBTOTAL(109,F3:F141)</f>
        <v>0</v>
      </c>
      <c r="ZY143" s="1" t="s">
        <v>380</v>
      </c>
    </row>
    <row r="144" spans="1:702" x14ac:dyDescent="0.25">
      <c r="A144" s="31" t="s">
        <v>383</v>
      </c>
      <c r="B144" s="32" t="str">
        <f>CONCATENATE("TVA (",A144,"%)")</f>
        <v>TVA (20%)</v>
      </c>
      <c r="F144" s="33">
        <f>(F143*A144)/100</f>
        <v>0</v>
      </c>
      <c r="ZY144" s="1" t="s">
        <v>382</v>
      </c>
    </row>
    <row r="145" spans="2:701" x14ac:dyDescent="0.25">
      <c r="B145" s="30" t="s">
        <v>385</v>
      </c>
      <c r="F145" s="33">
        <f>F143+F144</f>
        <v>0</v>
      </c>
      <c r="ZY145" s="1" t="s">
        <v>384</v>
      </c>
    </row>
  </sheetData>
  <sheetProtection algorithmName="SHA-512" hashValue="OzaVaiwVlpZLKkK4lAPIICAS2Q+FxN8uykT3Hw/40CGC2agMud0V1Ked11bxsBqN8LoyslHR5zpDWcs9TSsdRQ==" saltValue="/QCj+OBfUrnqHSnq+xVRdA==" spinCount="100000" sheet="1" objects="1" scenarios="1" formatCells="0" formatColumns="0" formatRows="0"/>
  <mergeCells count="1">
    <mergeCell ref="A1:F1"/>
  </mergeCells>
  <pageMargins left="0.39370078740157477" right="0.31496062992125989" top="0.39370078740157477" bottom="0.39370078740157477" header="0.3" footer="0.3"/>
  <pageSetup paperSize="9" scale="97" fitToHeight="10000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Z13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4" sqref="B4"/>
    </sheetView>
  </sheetViews>
  <sheetFormatPr baseColWidth="10" defaultRowHeight="15" x14ac:dyDescent="0.25"/>
  <cols>
    <col min="1" max="1" width="9.7109375" style="2" customWidth="1"/>
    <col min="2" max="2" width="51.28515625" style="2" customWidth="1"/>
    <col min="3" max="3" width="4.7109375" style="1" customWidth="1"/>
    <col min="4" max="5" width="10.7109375" style="1" customWidth="1"/>
    <col min="6" max="6" width="11.7109375" style="1" customWidth="1"/>
    <col min="7" max="16384" width="11.42578125" style="1"/>
  </cols>
  <sheetData>
    <row r="1" spans="1:702" ht="75.75" customHeight="1" x14ac:dyDescent="0.25">
      <c r="A1" s="34"/>
      <c r="B1" s="35"/>
      <c r="C1" s="35"/>
      <c r="D1" s="35"/>
      <c r="E1" s="35"/>
      <c r="F1" s="36"/>
    </row>
    <row r="2" spans="1:702" x14ac:dyDescent="0.25">
      <c r="A2" s="3"/>
      <c r="B2" s="4"/>
      <c r="C2" s="5" t="s">
        <v>0</v>
      </c>
      <c r="D2" s="6" t="s">
        <v>1</v>
      </c>
      <c r="E2" s="6" t="s">
        <v>2</v>
      </c>
      <c r="F2" s="7" t="s">
        <v>3</v>
      </c>
    </row>
    <row r="3" spans="1:702" x14ac:dyDescent="0.25">
      <c r="A3" s="10"/>
      <c r="B3" s="21"/>
      <c r="C3" s="14"/>
      <c r="D3" s="17"/>
      <c r="E3" s="17"/>
      <c r="F3" s="15"/>
    </row>
    <row r="4" spans="1:702" x14ac:dyDescent="0.25">
      <c r="A4" s="8" t="s">
        <v>386</v>
      </c>
      <c r="B4" s="13" t="s">
        <v>21</v>
      </c>
      <c r="C4" s="14"/>
      <c r="D4" s="17"/>
      <c r="E4" s="17"/>
      <c r="F4" s="15"/>
      <c r="ZY4" s="1" t="s">
        <v>4</v>
      </c>
    </row>
    <row r="5" spans="1:702" x14ac:dyDescent="0.25">
      <c r="A5" s="11" t="s">
        <v>387</v>
      </c>
      <c r="B5" s="22" t="s">
        <v>23</v>
      </c>
      <c r="C5" s="14"/>
      <c r="D5" s="17"/>
      <c r="E5" s="17"/>
      <c r="F5" s="15"/>
      <c r="ZY5" s="1" t="s">
        <v>7</v>
      </c>
    </row>
    <row r="6" spans="1:702" ht="24" x14ac:dyDescent="0.25">
      <c r="A6" s="12"/>
      <c r="B6" s="24" t="s">
        <v>25</v>
      </c>
      <c r="C6" s="14"/>
      <c r="D6" s="17"/>
      <c r="E6" s="17"/>
      <c r="F6" s="15"/>
      <c r="ZY6" s="1" t="s">
        <v>24</v>
      </c>
    </row>
    <row r="7" spans="1:702" x14ac:dyDescent="0.25">
      <c r="A7" s="9" t="s">
        <v>388</v>
      </c>
      <c r="B7" s="23" t="s">
        <v>71</v>
      </c>
      <c r="C7" s="14" t="s">
        <v>27</v>
      </c>
      <c r="D7" s="18">
        <v>-98</v>
      </c>
      <c r="E7" s="20"/>
      <c r="F7" s="16">
        <f>ROUND(D7*E7,2)</f>
        <v>0</v>
      </c>
      <c r="ZY7" s="1" t="s">
        <v>12</v>
      </c>
      <c r="ZZ7" s="1" t="s">
        <v>70</v>
      </c>
    </row>
    <row r="8" spans="1:702" x14ac:dyDescent="0.25">
      <c r="A8" s="9" t="s">
        <v>389</v>
      </c>
      <c r="B8" s="23" t="s">
        <v>391</v>
      </c>
      <c r="C8" s="14" t="s">
        <v>27</v>
      </c>
      <c r="D8" s="18">
        <v>98</v>
      </c>
      <c r="E8" s="20"/>
      <c r="F8" s="16">
        <f>ROUND(D8*E8,2)</f>
        <v>0</v>
      </c>
      <c r="ZY8" s="1" t="s">
        <v>12</v>
      </c>
      <c r="ZZ8" s="1" t="s">
        <v>390</v>
      </c>
    </row>
    <row r="9" spans="1:702" x14ac:dyDescent="0.25">
      <c r="A9" s="25"/>
      <c r="B9" s="26"/>
      <c r="C9" s="27"/>
      <c r="D9" s="28"/>
      <c r="E9" s="28"/>
      <c r="F9" s="29"/>
    </row>
    <row r="11" spans="1:702" x14ac:dyDescent="0.25">
      <c r="B11" s="30" t="s">
        <v>381</v>
      </c>
      <c r="F11" s="33">
        <f>SUBTOTAL(109,F3:F9)</f>
        <v>0</v>
      </c>
      <c r="ZY11" s="1" t="s">
        <v>380</v>
      </c>
    </row>
    <row r="12" spans="1:702" x14ac:dyDescent="0.25">
      <c r="A12" s="31" t="s">
        <v>383</v>
      </c>
      <c r="B12" s="32" t="str">
        <f>CONCATENATE("TVA (",A12,"%)")</f>
        <v>TVA (20%)</v>
      </c>
      <c r="F12" s="33">
        <f>(F11*A12)/100</f>
        <v>0</v>
      </c>
      <c r="ZY12" s="1" t="s">
        <v>382</v>
      </c>
    </row>
    <row r="13" spans="1:702" x14ac:dyDescent="0.25">
      <c r="B13" s="30" t="s">
        <v>385</v>
      </c>
      <c r="F13" s="33">
        <f>F11+F12</f>
        <v>0</v>
      </c>
      <c r="ZY13" s="1" t="s">
        <v>384</v>
      </c>
    </row>
  </sheetData>
  <sheetProtection algorithmName="SHA-512" hashValue="7jsYEy313V6lKqsTYhTw/ARRNsw7c274/Ih/5/fxvjud6WTu2QkNTQVQeMOa6xdgh/nQOF+Nd151RQNhuWE3mA==" saltValue="xMPZmNj7mroLkT4llp2g2A==" spinCount="100000" sheet="1" objects="1" scenarios="1" formatCells="0" formatColumns="0" formatRows="0"/>
  <mergeCells count="1">
    <mergeCell ref="A1:F1"/>
  </mergeCells>
  <pageMargins left="0.39370078740157477" right="0.31496062992125989" top="0.39370078740157477" bottom="0.39370078740157477" header="0.3" footer="0.3"/>
  <pageSetup paperSize="9" scale="97" fitToHeight="10000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6</vt:i4>
      </vt:variant>
    </vt:vector>
  </HeadingPairs>
  <TitlesOfParts>
    <vt:vector size="9" baseType="lpstr">
      <vt:lpstr>Lot N°03 MEN.EXTERIEURES ALU-M</vt:lpstr>
      <vt:lpstr>Lot N°03 VEO n°01  Remplacemen</vt:lpstr>
      <vt:lpstr>Feuil1</vt:lpstr>
      <vt:lpstr>'Lot N°03 MEN.EXTERIEURES ALU-M'!Print_Area</vt:lpstr>
      <vt:lpstr>'Lot N°03 VEO n°01  Remplacemen'!Print_Area</vt:lpstr>
      <vt:lpstr>'Lot N°03 MEN.EXTERIEURES ALU-M'!Print_Titles</vt:lpstr>
      <vt:lpstr>'Lot N°03 VEO n°01  Remplacemen'!Print_Titles</vt:lpstr>
      <vt:lpstr>'Lot N°03 MEN.EXTERIEURES ALU-M'!Zone_d_impression</vt:lpstr>
      <vt:lpstr>'Lot N°03 VEO n°01  Remplacemen'!Zone_d_impression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2018-04-20T06:11:54Z</dcterms:created>
  <dcterms:modified xsi:type="dcterms:W3CDTF">2018-04-20T06:13:41Z</dcterms:modified>
</cp:coreProperties>
</file>