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5" sheetId="1" state="visible" r:id="rId2"/>
  </sheets>
  <definedNames>
    <definedName function="false" hidden="false" localSheetId="0" name="_xlnm.Print_Area" vbProcedure="false">'LOT 05'!$A$1:$I$142</definedName>
    <definedName function="false" hidden="false" localSheetId="0" name="_xlnm.Print_Titles" vbProcedure="false">'LOT 05'!$6:$7</definedName>
    <definedName function="false" hidden="false" localSheetId="0" name="_Toc450411090" vbProcedure="false">'lot 05'!#ref!</definedName>
    <definedName function="false" hidden="false" localSheetId="0" name="_xlnm.Print_Area" vbProcedure="false">'LOT 05'!$A$1:$I$142</definedName>
    <definedName function="false" hidden="false" localSheetId="0" name="_xlnm.Print_Area_0" vbProcedure="false">'LOT 05'!$A$1:$I$142</definedName>
    <definedName function="false" hidden="false" localSheetId="0" name="_xlnm.Print_Area_0_0" vbProcedure="false">'LOT 05'!$A$1:$I$142</definedName>
    <definedName function="false" hidden="false" localSheetId="0" name="_xlnm.Print_Titles" vbProcedure="false">'LOT 05'!$6:$7</definedName>
    <definedName function="false" hidden="false" localSheetId="0" name="_xlnm.Print_Titles_0" vbProcedure="false">'LOT 05'!$6:$7</definedName>
    <definedName function="false" hidden="false" localSheetId="0" name="_xlnm.Print_Titles_0_0" vbProcedure="false">'LOT 05'!$6:$7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<sst xmlns="http://schemas.openxmlformats.org/spreadsheetml/2006/main" count="260" uniqueCount="173">
  <si>
    <t xml:space="preserve">LOT N°05 : CHAUFFAGE / VENTILATION / CLIMATISATION / PLOMBERIE SANITAIRE 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</si>
  <si>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</si>
  <si>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</si>
  <si>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Article</t>
  </si>
  <si>
    <t xml:space="preserve">Unité</t>
  </si>
  <si>
    <t xml:space="preserve">Qté.</t>
  </si>
  <si>
    <t xml:space="preserve">Qté. Entrep.</t>
  </si>
  <si>
    <t xml:space="preserve">Prix Unitaire H.T</t>
  </si>
  <si>
    <t xml:space="preserve">Prix Total H.T</t>
  </si>
  <si>
    <t xml:space="preserve">3.00 DEPOSE</t>
  </si>
  <si>
    <t xml:space="preserve">Ens</t>
  </si>
  <si>
    <t xml:space="preserve">SOUS TOTAL € HT 3.00 DEPOSE</t>
  </si>
  <si>
    <t xml:space="preserve">4.00 DESCRIPTION DES INSTALLATIONS</t>
  </si>
  <si>
    <t xml:space="preserve">4.1 CHAUFFAGE</t>
  </si>
  <si>
    <t xml:space="preserve">4.1.1</t>
  </si>
  <si>
    <t xml:space="preserve">Reprise alimentation gaz chaufferie</t>
  </si>
  <si>
    <t xml:space="preserve">Origine / Coupure extérieure</t>
  </si>
  <si>
    <t xml:space="preserve">Tube Pe</t>
  </si>
  <si>
    <t xml:space="preserve">Ml</t>
  </si>
  <si>
    <t xml:space="preserve">Raccordement compteur sur tube Pe, tube Pe coffret, tube acier et capotage métallique</t>
  </si>
  <si>
    <t xml:space="preserve">Coffret sous verre dormant</t>
  </si>
  <si>
    <t xml:space="preserve">U</t>
  </si>
  <si>
    <t xml:space="preserve">Vanne de barrage gaz</t>
  </si>
  <si>
    <t xml:space="preserve">Alimentation chaufferie</t>
  </si>
  <si>
    <t xml:space="preserve">Tube acier "tarif 3" depuis la vanne de barrage jusqu'en chaufferie</t>
  </si>
  <si>
    <t xml:space="preserve">4.1.2</t>
  </si>
  <si>
    <t xml:space="preserve">Réseaux hydrauliques</t>
  </si>
  <si>
    <t xml:space="preserve">4.1.2.1</t>
  </si>
  <si>
    <t xml:space="preserve">Tuyauteries</t>
  </si>
  <si>
    <t xml:space="preserve">Tuyauterie acier électcrozingué y compris raccords, supports,…</t>
  </si>
  <si>
    <t xml:space="preserve">Distribution</t>
  </si>
  <si>
    <t xml:space="preserve">4.1.2.2</t>
  </si>
  <si>
    <t xml:space="preserve">Accessoires, Robinetterie</t>
  </si>
  <si>
    <t xml:space="preserve">Vannes de décharge  </t>
  </si>
  <si>
    <t xml:space="preserve">Vannes d'isolement à boisseau sphérique  </t>
  </si>
  <si>
    <t xml:space="preserve">DN</t>
  </si>
  <si>
    <t xml:space="preserve">Vannes de réglage</t>
  </si>
  <si>
    <t xml:space="preserve">Purgeurs</t>
  </si>
  <si>
    <t xml:space="preserve">Robinets de vidange DN25</t>
  </si>
  <si>
    <t xml:space="preserve">Compteur d'énergie</t>
  </si>
  <si>
    <t xml:space="preserve">4.1,2.3</t>
  </si>
  <si>
    <t xml:space="preserve">Calorifuge et peinture</t>
  </si>
  <si>
    <t xml:space="preserve">Réseau de distribution hors volume chauffé (cuisine, porche d'entrée)</t>
  </si>
  <si>
    <t xml:space="preserve">4.1.3</t>
  </si>
  <si>
    <t xml:space="preserve">Radiateurs</t>
  </si>
  <si>
    <t xml:space="preserve">Radiateurs à eau chaude basse température y compris robinetterie </t>
  </si>
  <si>
    <t xml:space="preserve">SOUS TOTAL € HT 4.1</t>
  </si>
  <si>
    <t xml:space="preserve">4.2 VENTILATION MECANIQUE CONTROLEE</t>
  </si>
  <si>
    <t xml:space="preserve">4.2.1</t>
  </si>
  <si>
    <t xml:space="preserve">Bouches d’extraction auto-réglable</t>
  </si>
  <si>
    <t xml:space="preserve">4.2.2</t>
  </si>
  <si>
    <t xml:space="preserve">Réseau d'extraction</t>
  </si>
  <si>
    <t xml:space="preserve">Gaines circulaires en tôle d’acier galvanisé </t>
  </si>
  <si>
    <t xml:space="preserve">diam. 125</t>
  </si>
  <si>
    <t xml:space="preserve">diam. 160</t>
  </si>
  <si>
    <t xml:space="preserve">grille en façade</t>
  </si>
  <si>
    <t xml:space="preserve">4.2.3</t>
  </si>
  <si>
    <t xml:space="preserve">Caisson d'extraction</t>
  </si>
  <si>
    <t xml:space="preserve">Raccordement électrique</t>
  </si>
  <si>
    <t xml:space="preserve">Vestiaire cuisine /Tisanerie</t>
  </si>
  <si>
    <t xml:space="preserve">Aérateur</t>
  </si>
  <si>
    <t xml:space="preserve">Grille en façade</t>
  </si>
  <si>
    <t xml:space="preserve">Rejet en toiture</t>
  </si>
  <si>
    <t xml:space="preserve">SOUS TOTAL € HT 4.2</t>
  </si>
  <si>
    <t xml:space="preserve">4.3 VENTILATION CUISINE</t>
  </si>
  <si>
    <t xml:space="preserve">4.3.1</t>
  </si>
  <si>
    <t xml:space="preserve">Compensation</t>
  </si>
  <si>
    <t xml:space="preserve">Caisson de compensation</t>
  </si>
  <si>
    <t xml:space="preserve">Raccordement électrique sur attente du lot Electricité</t>
  </si>
  <si>
    <t xml:space="preserve">Equipement de régulation et de gestion du fonctionnement</t>
  </si>
  <si>
    <t xml:space="preserve">Gaines circulaire en tôle d’acier galvanisé</t>
  </si>
  <si>
    <t xml:space="preserve">Grille de façade</t>
  </si>
  <si>
    <t xml:space="preserve">Grille de soufflage</t>
  </si>
  <si>
    <t xml:space="preserve">4.3.2</t>
  </si>
  <si>
    <t xml:space="preserve">Extraction hottes</t>
  </si>
  <si>
    <t xml:space="preserve">Tourelle d'extraction</t>
  </si>
  <si>
    <t xml:space="preserve">PM</t>
  </si>
  <si>
    <t xml:space="preserve">SOUS TOTAL € HT 4.3</t>
  </si>
  <si>
    <t xml:space="preserve">4.4 PLOMBERIE SANITAIRES</t>
  </si>
  <si>
    <t xml:space="preserve">4.4.1</t>
  </si>
  <si>
    <t xml:space="preserve">Eau froide</t>
  </si>
  <si>
    <t xml:space="preserve">4.4.1.1</t>
  </si>
  <si>
    <t xml:space="preserve">Origine de l'installation</t>
  </si>
  <si>
    <t xml:space="preserve">4.4.1.2</t>
  </si>
  <si>
    <t xml:space="preserve">Tuyauteries de distribution y compris raccords, supports, …</t>
  </si>
  <si>
    <t xml:space="preserve">ml</t>
  </si>
  <si>
    <t xml:space="preserve">Calorifuge tuyauteries</t>
  </si>
  <si>
    <t xml:space="preserve">Vannes d'isolement sur les antennes principales</t>
  </si>
  <si>
    <t xml:space="preserve">Vannes d'isolement et de vidange en pied de colonnes</t>
  </si>
  <si>
    <t xml:space="preserve">Anti-béliers en tête de colonnes</t>
  </si>
  <si>
    <t xml:space="preserve">Attente ML</t>
  </si>
  <si>
    <t xml:space="preserve">4.4.2</t>
  </si>
  <si>
    <t xml:space="preserve">Eau chaude sanitaire</t>
  </si>
  <si>
    <t xml:space="preserve">4.4.2.1</t>
  </si>
  <si>
    <t xml:space="preserve">Chauffe eau petite capacités instantanes</t>
  </si>
  <si>
    <t xml:space="preserve">Chauffe eau indépendants petite capacité ''flash'' </t>
  </si>
  <si>
    <t xml:space="preserve">Capacité : 15L / Puissance : 2kW</t>
  </si>
  <si>
    <t xml:space="preserve">Capacité : 50L / Puissance : 2kW</t>
  </si>
  <si>
    <t xml:space="preserve">4.4.2.2</t>
  </si>
  <si>
    <t xml:space="preserve">Chauffe eau </t>
  </si>
  <si>
    <t xml:space="preserve">Chauffe eau : Capacité : 300L / Puissance : 3kW</t>
  </si>
  <si>
    <t xml:space="preserve">4.4.2.3</t>
  </si>
  <si>
    <t xml:space="preserve">Réseau de distribution</t>
  </si>
  <si>
    <t xml:space="preserve">Tuyauteries en tube cuivre ou PVC y compris raccords, supports, …</t>
  </si>
  <si>
    <t xml:space="preserve">diam. </t>
  </si>
  <si>
    <t xml:space="preserve">Calorifuge mousse synthétique M1 d’épaisseur 19 mm</t>
  </si>
  <si>
    <t xml:space="preserve">4.4.3</t>
  </si>
  <si>
    <t xml:space="preserve">Eaux usées</t>
  </si>
  <si>
    <t xml:space="preserve">Réseau d'évacuation</t>
  </si>
  <si>
    <t xml:space="preserve">Réseaux en tube PVC </t>
  </si>
  <si>
    <t xml:space="preserve">DN32</t>
  </si>
  <si>
    <t xml:space="preserve">DN40</t>
  </si>
  <si>
    <t xml:space="preserve">DN50</t>
  </si>
  <si>
    <t xml:space="preserve">DN63</t>
  </si>
  <si>
    <t xml:space="preserve">DN75</t>
  </si>
  <si>
    <t xml:space="preserve">DN100</t>
  </si>
  <si>
    <t xml:space="preserve">DN125</t>
  </si>
  <si>
    <t xml:space="preserve">4.4.4</t>
  </si>
  <si>
    <t xml:space="preserve">Appareils sanitaires</t>
  </si>
  <si>
    <t xml:space="preserve">4.4.4.1</t>
  </si>
  <si>
    <t xml:space="preserve">Lave mains d'angles PMR</t>
  </si>
  <si>
    <t xml:space="preserve">4.4.4.2</t>
  </si>
  <si>
    <t xml:space="preserve">Lave mains</t>
  </si>
  <si>
    <t xml:space="preserve">4.4.4.3</t>
  </si>
  <si>
    <t xml:space="preserve">Lavabots PMR</t>
  </si>
  <si>
    <t xml:space="preserve">4.4.4.4</t>
  </si>
  <si>
    <t xml:space="preserve">Lavabots fontaine</t>
  </si>
  <si>
    <t xml:space="preserve">4.4.4.5</t>
  </si>
  <si>
    <t xml:space="preserve">WC maternel sur pied</t>
  </si>
  <si>
    <t xml:space="preserve">4.4.4.6</t>
  </si>
  <si>
    <t xml:space="preserve">Séparateur WC</t>
  </si>
  <si>
    <t xml:space="preserve">4.4.4.7</t>
  </si>
  <si>
    <t xml:space="preserve">WC PMR ADULTE</t>
  </si>
  <si>
    <t xml:space="preserve">4.4.4.8</t>
  </si>
  <si>
    <t xml:space="preserve">WC PMR ENFANT</t>
  </si>
  <si>
    <t xml:space="preserve">4.4.4.9</t>
  </si>
  <si>
    <t xml:space="preserve">WC au sol</t>
  </si>
  <si>
    <t xml:space="preserve">4.4.4.10</t>
  </si>
  <si>
    <t xml:space="preserve">WC</t>
  </si>
  <si>
    <t xml:space="preserve">4.4.4.11</t>
  </si>
  <si>
    <t xml:space="preserve">Bac salle de classe</t>
  </si>
  <si>
    <t xml:space="preserve">4.4.4.12</t>
  </si>
  <si>
    <t xml:space="preserve">Vidoir</t>
  </si>
  <si>
    <t xml:space="preserve">4.4.4.13</t>
  </si>
  <si>
    <t xml:space="preserve">Douche 80x80</t>
  </si>
  <si>
    <t xml:space="preserve">4.4.4.14</t>
  </si>
  <si>
    <t xml:space="preserve">Douche quart de rond 80x80</t>
  </si>
  <si>
    <t xml:space="preserve">4.4.4.15</t>
  </si>
  <si>
    <t xml:space="preserve">Douchette</t>
  </si>
  <si>
    <t xml:space="preserve">4.4.4.16</t>
  </si>
  <si>
    <t xml:space="preserve">Robinet de puisage</t>
  </si>
  <si>
    <t xml:space="preserve">4.4.4.17</t>
  </si>
  <si>
    <t xml:space="preserve">Siphon de sol</t>
  </si>
  <si>
    <t xml:space="preserve">4.4.4.18</t>
  </si>
  <si>
    <t xml:space="preserve">Distributeur de savon liquide</t>
  </si>
  <si>
    <t xml:space="preserve">4.4.4.19</t>
  </si>
  <si>
    <t xml:space="preserve">Distributeur de papier hyiènique</t>
  </si>
  <si>
    <t xml:space="preserve">4.4.5</t>
  </si>
  <si>
    <t xml:space="preserve">Rinçage</t>
  </si>
  <si>
    <t xml:space="preserve">Rinçage suivant CCTP</t>
  </si>
  <si>
    <t xml:space="preserve">4.4.6</t>
  </si>
  <si>
    <t xml:space="preserve">Extincteurs et plans d'évacuation</t>
  </si>
  <si>
    <t xml:space="preserve">Extincteurs à eau</t>
  </si>
  <si>
    <t xml:space="preserve">Extincteurs risques électriques</t>
  </si>
  <si>
    <t xml:space="preserve">Plan d'évacuation</t>
  </si>
  <si>
    <t xml:space="preserve">SOUS TOTAL € HT 4.4</t>
  </si>
  <si>
    <t xml:space="preserve">4.5 ELECTRICITE</t>
  </si>
  <si>
    <t xml:space="preserve">4.5.1</t>
  </si>
  <si>
    <t xml:space="preserve">Principe</t>
  </si>
  <si>
    <t xml:space="preserve">Raccordements électriques comptés dans les paragraphes correspondants aux différents équipements</t>
  </si>
  <si>
    <t xml:space="preserve">SOUS TOTAL € HT 4.5</t>
  </si>
  <si>
    <t xml:space="preserve">SOUS TOTAL € HT 4.00 DESCRIPTION DES INSTALLATIONS</t>
  </si>
  <si>
    <t xml:space="preserve">Total lot05 € HT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</si>
</sst>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_-* #,##0.00\ _€_-;\-* #,##0.00\ _€_-;_-* \-??\ _€_-;_-@_-"/>
    <numFmt numFmtId="167" formatCode="0.00"/>
    <numFmt numFmtId="168" formatCode="#,##0.00\ _€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u val="single"/>
      <sz val="8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3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3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42"/>
  <sheetViews>
    <sheetView showFormulas="false" showGridLines="true" showRowColHeaders="true" showZeros="false" rightToLeft="false" tabSelected="true" showOutlineSymbols="true" defaultGridColor="true" view="pageBreakPreview" topLeftCell="A95" colorId="64" zoomScale="83" zoomScaleNormal="80" zoomScalePageLayoutView="83" workbookViewId="0">
      <selection pane="topLeft" activeCell="C104" activeCellId="0" sqref="C104"/>
    </sheetView>
  </sheetViews>
  <sheetFormatPr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1" width="23.57"/>
    <col collapsed="false" customWidth="true" hidden="false" outlineLevel="0" max="3" min="3" style="0" width="51.29"/>
    <col collapsed="false" customWidth="true" hidden="false" outlineLevel="0" max="4" min="4" style="0" width="6.57"/>
    <col collapsed="false" customWidth="true" hidden="false" outlineLevel="0" max="5" min="5" style="0" width="7.87"/>
    <col collapsed="false" customWidth="true" hidden="false" outlineLevel="0" max="6" min="6" style="0" width="8.57"/>
    <col collapsed="false" customWidth="true" hidden="false" outlineLevel="0" max="7" min="7" style="0" width="13.43"/>
    <col collapsed="false" customWidth="true" hidden="false" outlineLevel="0" max="8" min="8" style="0" width="13.2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52.5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3"/>
    </row>
    <row r="3" customFormat="false" ht="15" hidden="false" customHeight="false" outlineLevel="0" collapsed="false">
      <c r="C3" s="4"/>
      <c r="D3" s="5"/>
      <c r="E3" s="5"/>
      <c r="F3" s="5"/>
      <c r="G3" s="5"/>
      <c r="H3" s="5"/>
      <c r="I3" s="5"/>
    </row>
    <row r="4" customFormat="false" ht="28.35" hidden="false" customHeight="true" outlineLevel="0" collapsed="false">
      <c r="B4" s="6" t="s">
        <v>1</v>
      </c>
      <c r="C4" s="6"/>
      <c r="D4" s="6"/>
      <c r="E4" s="6"/>
      <c r="F4" s="6"/>
      <c r="G4" s="6"/>
      <c r="H4" s="6"/>
      <c r="I4" s="5"/>
    </row>
    <row r="5" customFormat="false" ht="28.35" hidden="false" customHeight="true" outlineLevel="0" collapsed="false">
      <c r="B5" s="6" t="s">
        <v>2</v>
      </c>
      <c r="C5" s="6"/>
      <c r="D5" s="6"/>
      <c r="E5" s="6"/>
      <c r="F5" s="6"/>
      <c r="G5" s="6"/>
      <c r="H5" s="6"/>
      <c r="I5" s="5"/>
    </row>
    <row r="6" customFormat="false" ht="15" hidden="false" customHeight="true" outlineLevel="0" collapsed="false">
      <c r="B6" s="7"/>
      <c r="C6" s="8"/>
      <c r="D6" s="8"/>
      <c r="E6" s="8"/>
      <c r="F6" s="8"/>
      <c r="G6" s="8"/>
      <c r="H6" s="8"/>
      <c r="I6" s="8"/>
    </row>
    <row r="7" customFormat="false" ht="42.6" hidden="false" customHeight="true" outlineLevel="0" collapsed="false">
      <c r="B7" s="9"/>
      <c r="C7" s="10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2"/>
    </row>
    <row r="8" customFormat="false" ht="27" hidden="false" customHeight="true" outlineLevel="0" collapsed="false">
      <c r="A8" s="13"/>
      <c r="B8" s="14" t="s">
        <v>9</v>
      </c>
      <c r="C8" s="14"/>
      <c r="D8" s="14"/>
      <c r="E8" s="14"/>
      <c r="F8" s="14"/>
      <c r="G8" s="14"/>
      <c r="H8" s="14"/>
      <c r="I8" s="15"/>
      <c r="J8" s="16"/>
      <c r="K8" s="16"/>
      <c r="L8" s="17"/>
      <c r="M8" s="18"/>
      <c r="N8" s="19"/>
      <c r="O8" s="20"/>
      <c r="P8" s="15"/>
      <c r="Q8" s="15"/>
      <c r="R8" s="16"/>
      <c r="S8" s="16"/>
    </row>
    <row r="9" customFormat="false" ht="19.7" hidden="false" customHeight="true" outlineLevel="0" collapsed="false">
      <c r="A9" s="13"/>
      <c r="B9" s="21"/>
      <c r="C9" s="22"/>
      <c r="D9" s="23" t="s">
        <v>10</v>
      </c>
      <c r="E9" s="23" t="n">
        <v>1</v>
      </c>
      <c r="F9" s="23"/>
      <c r="G9" s="24"/>
      <c r="H9" s="25" t="n">
        <f aca="false">G9*E9</f>
        <v>0</v>
      </c>
      <c r="I9" s="15"/>
      <c r="J9" s="16"/>
      <c r="K9" s="16"/>
      <c r="L9" s="17"/>
      <c r="M9" s="18"/>
      <c r="N9" s="19"/>
      <c r="O9" s="20"/>
      <c r="P9" s="15"/>
      <c r="Q9" s="15"/>
      <c r="R9" s="16"/>
      <c r="S9" s="16"/>
    </row>
    <row r="10" customFormat="false" ht="27" hidden="false" customHeight="true" outlineLevel="0" collapsed="false">
      <c r="A10" s="13"/>
      <c r="B10" s="26" t="s">
        <v>11</v>
      </c>
      <c r="C10" s="26"/>
      <c r="D10" s="26"/>
      <c r="E10" s="26"/>
      <c r="F10" s="26"/>
      <c r="G10" s="26"/>
      <c r="H10" s="27" t="n">
        <f aca="false">H9</f>
        <v>0</v>
      </c>
      <c r="I10" s="15"/>
      <c r="J10" s="16"/>
      <c r="K10" s="16"/>
      <c r="L10" s="17"/>
      <c r="M10" s="18"/>
      <c r="N10" s="19"/>
      <c r="O10" s="20"/>
      <c r="P10" s="15"/>
      <c r="Q10" s="15"/>
      <c r="R10" s="16"/>
      <c r="S10" s="16"/>
    </row>
    <row r="11" customFormat="false" ht="19.7" hidden="false" customHeight="true" outlineLevel="0" collapsed="false">
      <c r="A11" s="13"/>
      <c r="B11" s="21"/>
      <c r="C11" s="22"/>
      <c r="D11" s="23"/>
      <c r="E11" s="23"/>
      <c r="F11" s="28"/>
      <c r="G11" s="29"/>
      <c r="H11" s="25"/>
      <c r="I11" s="15"/>
      <c r="J11" s="16"/>
      <c r="K11" s="16"/>
      <c r="L11" s="17"/>
      <c r="M11" s="18"/>
      <c r="N11" s="19"/>
      <c r="O11" s="20"/>
      <c r="P11" s="15"/>
      <c r="Q11" s="15"/>
      <c r="R11" s="16"/>
      <c r="S11" s="16"/>
    </row>
    <row r="12" customFormat="false" ht="29.25" hidden="false" customHeight="true" outlineLevel="0" collapsed="false">
      <c r="A12" s="13"/>
      <c r="B12" s="14" t="s">
        <v>12</v>
      </c>
      <c r="C12" s="14"/>
      <c r="D12" s="14"/>
      <c r="E12" s="14"/>
      <c r="F12" s="14"/>
      <c r="G12" s="14"/>
      <c r="H12" s="14"/>
      <c r="I12" s="15"/>
      <c r="J12" s="16"/>
      <c r="K12" s="16"/>
      <c r="L12" s="17"/>
      <c r="M12" s="18"/>
      <c r="N12" s="19"/>
      <c r="O12" s="20"/>
      <c r="P12" s="15"/>
      <c r="Q12" s="15"/>
      <c r="R12" s="16"/>
      <c r="S12" s="16"/>
    </row>
    <row r="13" customFormat="false" ht="19.7" hidden="false" customHeight="true" outlineLevel="0" collapsed="false">
      <c r="A13" s="13"/>
      <c r="B13" s="14" t="s">
        <v>13</v>
      </c>
      <c r="C13" s="14"/>
      <c r="D13" s="14"/>
      <c r="E13" s="14"/>
      <c r="F13" s="14"/>
      <c r="G13" s="14"/>
      <c r="H13" s="14"/>
      <c r="I13" s="15"/>
      <c r="J13" s="16"/>
      <c r="K13" s="16"/>
      <c r="L13" s="17"/>
      <c r="M13" s="18"/>
      <c r="N13" s="19"/>
      <c r="O13" s="20"/>
      <c r="P13" s="15"/>
      <c r="Q13" s="15"/>
      <c r="R13" s="16"/>
      <c r="S13" s="16"/>
    </row>
    <row r="14" customFormat="false" ht="19.7" hidden="false" customHeight="true" outlineLevel="0" collapsed="false">
      <c r="A14" s="13"/>
      <c r="B14" s="30" t="s">
        <v>14</v>
      </c>
      <c r="C14" s="31" t="s">
        <v>15</v>
      </c>
      <c r="D14" s="31"/>
      <c r="E14" s="31"/>
      <c r="F14" s="31"/>
      <c r="G14" s="31"/>
      <c r="H14" s="31"/>
      <c r="I14" s="15"/>
      <c r="J14" s="16"/>
      <c r="K14" s="16"/>
      <c r="L14" s="17"/>
      <c r="M14" s="18"/>
      <c r="N14" s="19"/>
      <c r="O14" s="20"/>
      <c r="P14" s="15"/>
      <c r="Q14" s="15"/>
      <c r="R14" s="16"/>
      <c r="S14" s="16"/>
    </row>
    <row r="15" customFormat="false" ht="19.7" hidden="false" customHeight="true" outlineLevel="0" collapsed="false">
      <c r="A15" s="13"/>
      <c r="B15" s="21"/>
      <c r="C15" s="32" t="s">
        <v>16</v>
      </c>
      <c r="D15" s="32"/>
      <c r="E15" s="32"/>
      <c r="F15" s="32"/>
      <c r="G15" s="32"/>
      <c r="H15" s="32"/>
      <c r="I15" s="15"/>
      <c r="J15" s="16"/>
      <c r="K15" s="16"/>
      <c r="L15" s="17"/>
      <c r="M15" s="18"/>
      <c r="N15" s="19"/>
      <c r="O15" s="20"/>
      <c r="P15" s="15"/>
      <c r="Q15" s="15"/>
      <c r="R15" s="16"/>
      <c r="S15" s="16"/>
    </row>
    <row r="16" customFormat="false" ht="19.7" hidden="false" customHeight="true" outlineLevel="0" collapsed="false">
      <c r="A16" s="13"/>
      <c r="B16" s="21"/>
      <c r="C16" s="33" t="s">
        <v>17</v>
      </c>
      <c r="D16" s="34" t="s">
        <v>18</v>
      </c>
      <c r="E16" s="34" t="n">
        <v>40</v>
      </c>
      <c r="F16" s="34"/>
      <c r="G16" s="35"/>
      <c r="H16" s="36" t="n">
        <f aca="false">E16*G16</f>
        <v>0</v>
      </c>
      <c r="I16" s="15"/>
      <c r="J16" s="16"/>
      <c r="K16" s="16"/>
      <c r="L16" s="17"/>
      <c r="M16" s="18"/>
      <c r="N16" s="19"/>
      <c r="O16" s="20"/>
      <c r="P16" s="15"/>
      <c r="Q16" s="15"/>
      <c r="R16" s="16"/>
      <c r="S16" s="16"/>
    </row>
    <row r="17" customFormat="false" ht="29.25" hidden="false" customHeight="true" outlineLevel="0" collapsed="false">
      <c r="A17" s="13"/>
      <c r="B17" s="21"/>
      <c r="C17" s="33" t="s">
        <v>19</v>
      </c>
      <c r="D17" s="34" t="s">
        <v>10</v>
      </c>
      <c r="E17" s="34" t="n">
        <v>1</v>
      </c>
      <c r="F17" s="34"/>
      <c r="G17" s="35"/>
      <c r="H17" s="36" t="n">
        <f aca="false">E17*G17</f>
        <v>0</v>
      </c>
      <c r="I17" s="15"/>
      <c r="J17" s="16"/>
      <c r="K17" s="16"/>
      <c r="L17" s="17"/>
      <c r="M17" s="18"/>
      <c r="N17" s="19"/>
      <c r="O17" s="20"/>
      <c r="P17" s="15"/>
      <c r="Q17" s="15"/>
      <c r="R17" s="16"/>
      <c r="S17" s="16"/>
    </row>
    <row r="18" customFormat="false" ht="19.7" hidden="false" customHeight="true" outlineLevel="0" collapsed="false">
      <c r="A18" s="13"/>
      <c r="B18" s="21"/>
      <c r="C18" s="33" t="s">
        <v>20</v>
      </c>
      <c r="D18" s="34" t="s">
        <v>21</v>
      </c>
      <c r="E18" s="34" t="n">
        <v>1</v>
      </c>
      <c r="F18" s="34"/>
      <c r="G18" s="35"/>
      <c r="H18" s="36" t="n">
        <f aca="false">E18*G18</f>
        <v>0</v>
      </c>
      <c r="I18" s="15"/>
      <c r="J18" s="16"/>
      <c r="K18" s="16"/>
      <c r="L18" s="17"/>
      <c r="M18" s="18"/>
      <c r="N18" s="19"/>
      <c r="O18" s="20"/>
      <c r="P18" s="15"/>
      <c r="Q18" s="15"/>
      <c r="R18" s="16"/>
      <c r="S18" s="16"/>
    </row>
    <row r="19" customFormat="false" ht="19.7" hidden="false" customHeight="true" outlineLevel="0" collapsed="false">
      <c r="A19" s="13"/>
      <c r="B19" s="21"/>
      <c r="C19" s="33" t="s">
        <v>22</v>
      </c>
      <c r="D19" s="34" t="s">
        <v>21</v>
      </c>
      <c r="E19" s="34" t="n">
        <v>1</v>
      </c>
      <c r="F19" s="34"/>
      <c r="G19" s="35"/>
      <c r="H19" s="36" t="n">
        <f aca="false">E19*G19</f>
        <v>0</v>
      </c>
      <c r="I19" s="15"/>
      <c r="J19" s="16"/>
      <c r="K19" s="16"/>
      <c r="L19" s="17"/>
      <c r="M19" s="18"/>
      <c r="N19" s="19"/>
      <c r="O19" s="20"/>
      <c r="P19" s="15"/>
      <c r="Q19" s="15"/>
      <c r="R19" s="16"/>
      <c r="S19" s="16"/>
    </row>
    <row r="20" customFormat="false" ht="19.7" hidden="false" customHeight="true" outlineLevel="0" collapsed="false">
      <c r="A20" s="13"/>
      <c r="B20" s="21"/>
      <c r="C20" s="32" t="s">
        <v>23</v>
      </c>
      <c r="D20" s="32"/>
      <c r="E20" s="32"/>
      <c r="F20" s="32"/>
      <c r="G20" s="32"/>
      <c r="H20" s="32"/>
      <c r="I20" s="15"/>
      <c r="J20" s="16"/>
      <c r="K20" s="16"/>
      <c r="L20" s="17"/>
      <c r="M20" s="18"/>
      <c r="N20" s="19"/>
      <c r="O20" s="20"/>
      <c r="P20" s="15"/>
      <c r="Q20" s="15"/>
      <c r="R20" s="16"/>
      <c r="S20" s="16"/>
    </row>
    <row r="21" customFormat="false" ht="30" hidden="false" customHeight="true" outlineLevel="0" collapsed="false">
      <c r="A21" s="13"/>
      <c r="B21" s="37"/>
      <c r="C21" s="33" t="s">
        <v>24</v>
      </c>
      <c r="D21" s="34" t="s">
        <v>18</v>
      </c>
      <c r="E21" s="34" t="n">
        <v>6</v>
      </c>
      <c r="F21" s="34"/>
      <c r="G21" s="35"/>
      <c r="H21" s="36" t="n">
        <f aca="false">E21*G21</f>
        <v>0</v>
      </c>
      <c r="I21" s="15"/>
      <c r="J21" s="16"/>
      <c r="K21" s="16"/>
      <c r="L21" s="17"/>
      <c r="M21" s="18"/>
      <c r="N21" s="19"/>
      <c r="O21" s="20"/>
      <c r="P21" s="15"/>
      <c r="Q21" s="15"/>
      <c r="R21" s="16"/>
      <c r="S21" s="16"/>
    </row>
    <row r="22" customFormat="false" ht="19.7" hidden="false" customHeight="true" outlineLevel="0" collapsed="false">
      <c r="A22" s="13"/>
      <c r="B22" s="38" t="s">
        <v>25</v>
      </c>
      <c r="C22" s="39" t="s">
        <v>26</v>
      </c>
      <c r="D22" s="39"/>
      <c r="E22" s="39"/>
      <c r="F22" s="39"/>
      <c r="G22" s="39"/>
      <c r="H22" s="39"/>
      <c r="I22" s="15"/>
      <c r="J22" s="16"/>
      <c r="K22" s="16"/>
      <c r="L22" s="17"/>
      <c r="M22" s="18"/>
      <c r="N22" s="19"/>
      <c r="O22" s="20"/>
      <c r="P22" s="15"/>
      <c r="Q22" s="15"/>
      <c r="R22" s="16"/>
      <c r="S22" s="16"/>
    </row>
    <row r="23" customFormat="false" ht="19.7" hidden="false" customHeight="true" outlineLevel="0" collapsed="false">
      <c r="A23" s="13"/>
      <c r="B23" s="40" t="s">
        <v>27</v>
      </c>
      <c r="C23" s="33" t="s">
        <v>28</v>
      </c>
      <c r="D23" s="33"/>
      <c r="E23" s="33"/>
      <c r="F23" s="33"/>
      <c r="G23" s="33"/>
      <c r="H23" s="33"/>
      <c r="I23" s="15"/>
      <c r="J23" s="16"/>
      <c r="K23" s="16"/>
      <c r="L23" s="17"/>
      <c r="M23" s="18"/>
      <c r="N23" s="19"/>
      <c r="O23" s="20"/>
      <c r="P23" s="15"/>
      <c r="Q23" s="15"/>
      <c r="R23" s="16"/>
      <c r="S23" s="16"/>
    </row>
    <row r="24" customFormat="false" ht="27.75" hidden="false" customHeight="true" outlineLevel="0" collapsed="false">
      <c r="A24" s="13"/>
      <c r="B24" s="41"/>
      <c r="C24" s="42" t="s">
        <v>29</v>
      </c>
      <c r="D24" s="43" t="s">
        <v>18</v>
      </c>
      <c r="E24" s="44" t="n">
        <v>390</v>
      </c>
      <c r="F24" s="45"/>
      <c r="G24" s="35"/>
      <c r="H24" s="46" t="n">
        <f aca="false">E24*G24</f>
        <v>0</v>
      </c>
      <c r="I24" s="15"/>
      <c r="J24" s="16"/>
      <c r="K24" s="16"/>
      <c r="L24" s="17"/>
      <c r="M24" s="18"/>
      <c r="N24" s="19"/>
      <c r="O24" s="20"/>
      <c r="P24" s="15"/>
      <c r="Q24" s="15"/>
      <c r="R24" s="16"/>
      <c r="S24" s="16"/>
    </row>
    <row r="25" customFormat="false" ht="19.7" hidden="false" customHeight="true" outlineLevel="0" collapsed="false">
      <c r="A25" s="13"/>
      <c r="B25" s="47"/>
      <c r="C25" s="33" t="s">
        <v>30</v>
      </c>
      <c r="D25" s="43"/>
      <c r="E25" s="44"/>
      <c r="F25" s="44"/>
      <c r="G25" s="35"/>
      <c r="H25" s="46"/>
      <c r="I25" s="15"/>
      <c r="J25" s="16"/>
      <c r="K25" s="16"/>
      <c r="L25" s="17"/>
      <c r="M25" s="18"/>
      <c r="N25" s="19"/>
      <c r="O25" s="20"/>
      <c r="P25" s="15"/>
      <c r="Q25" s="15"/>
      <c r="R25" s="16"/>
      <c r="S25" s="16"/>
    </row>
    <row r="26" customFormat="false" ht="19.7" hidden="false" customHeight="true" outlineLevel="0" collapsed="false">
      <c r="A26" s="13"/>
      <c r="B26" s="48" t="s">
        <v>31</v>
      </c>
      <c r="C26" s="32" t="s">
        <v>32</v>
      </c>
      <c r="D26" s="32"/>
      <c r="E26" s="32"/>
      <c r="F26" s="32"/>
      <c r="G26" s="32"/>
      <c r="H26" s="32"/>
      <c r="I26" s="15"/>
      <c r="J26" s="16"/>
      <c r="K26" s="16"/>
      <c r="L26" s="17"/>
      <c r="M26" s="18"/>
      <c r="N26" s="19"/>
      <c r="O26" s="20"/>
      <c r="P26" s="15"/>
      <c r="Q26" s="15"/>
      <c r="R26" s="16"/>
      <c r="S26" s="16"/>
    </row>
    <row r="27" customFormat="false" ht="19.7" hidden="false" customHeight="true" outlineLevel="0" collapsed="false">
      <c r="A27" s="13"/>
      <c r="B27" s="41"/>
      <c r="C27" s="33" t="s">
        <v>33</v>
      </c>
      <c r="D27" s="49" t="s">
        <v>21</v>
      </c>
      <c r="E27" s="49" t="n">
        <v>1</v>
      </c>
      <c r="F27" s="49"/>
      <c r="G27" s="35"/>
      <c r="H27" s="50" t="n">
        <f aca="false">E27*G27</f>
        <v>0</v>
      </c>
      <c r="I27" s="15"/>
      <c r="J27" s="16"/>
      <c r="K27" s="16"/>
      <c r="L27" s="17"/>
      <c r="M27" s="18"/>
      <c r="N27" s="19"/>
      <c r="O27" s="20"/>
      <c r="P27" s="15"/>
      <c r="Q27" s="15"/>
      <c r="R27" s="16"/>
      <c r="S27" s="16"/>
    </row>
    <row r="28" customFormat="false" ht="19.7" hidden="false" customHeight="true" outlineLevel="0" collapsed="false">
      <c r="A28" s="13"/>
      <c r="B28" s="41"/>
      <c r="C28" s="51" t="s">
        <v>34</v>
      </c>
      <c r="D28" s="49" t="s">
        <v>21</v>
      </c>
      <c r="E28" s="49" t="n">
        <v>5</v>
      </c>
      <c r="F28" s="52"/>
      <c r="G28" s="35"/>
      <c r="H28" s="50" t="n">
        <f aca="false">E28*G28</f>
        <v>0</v>
      </c>
      <c r="I28" s="15"/>
      <c r="J28" s="16"/>
      <c r="K28" s="16"/>
      <c r="L28" s="17"/>
      <c r="M28" s="18"/>
      <c r="N28" s="19"/>
      <c r="O28" s="20"/>
      <c r="P28" s="15"/>
      <c r="Q28" s="15"/>
      <c r="R28" s="16"/>
      <c r="S28" s="16"/>
    </row>
    <row r="29" customFormat="false" ht="19.7" hidden="false" customHeight="true" outlineLevel="0" collapsed="false">
      <c r="A29" s="13"/>
      <c r="B29" s="41"/>
      <c r="C29" s="42" t="s">
        <v>35</v>
      </c>
      <c r="D29" s="49"/>
      <c r="E29" s="49"/>
      <c r="F29" s="44"/>
      <c r="G29" s="35"/>
      <c r="H29" s="50"/>
      <c r="I29" s="15"/>
      <c r="J29" s="16"/>
      <c r="K29" s="16"/>
      <c r="L29" s="17"/>
      <c r="M29" s="18"/>
      <c r="N29" s="19"/>
      <c r="O29" s="20"/>
      <c r="P29" s="15"/>
      <c r="Q29" s="15"/>
      <c r="R29" s="16"/>
      <c r="S29" s="16"/>
    </row>
    <row r="30" customFormat="false" ht="19.7" hidden="false" customHeight="true" outlineLevel="0" collapsed="false">
      <c r="A30" s="13"/>
      <c r="B30" s="41"/>
      <c r="C30" s="53" t="s">
        <v>36</v>
      </c>
      <c r="D30" s="49" t="s">
        <v>21</v>
      </c>
      <c r="E30" s="49" t="n">
        <v>5</v>
      </c>
      <c r="F30" s="52"/>
      <c r="G30" s="35"/>
      <c r="H30" s="50" t="n">
        <f aca="false">E30*G30</f>
        <v>0</v>
      </c>
      <c r="I30" s="15"/>
      <c r="J30" s="16"/>
      <c r="K30" s="16"/>
      <c r="L30" s="17"/>
      <c r="M30" s="18"/>
      <c r="N30" s="19"/>
      <c r="O30" s="20"/>
      <c r="P30" s="15"/>
      <c r="Q30" s="15"/>
      <c r="R30" s="16"/>
      <c r="S30" s="16"/>
    </row>
    <row r="31" customFormat="false" ht="19.7" hidden="false" customHeight="true" outlineLevel="0" collapsed="false">
      <c r="A31" s="13"/>
      <c r="B31" s="41"/>
      <c r="C31" s="42" t="s">
        <v>35</v>
      </c>
      <c r="D31" s="49"/>
      <c r="E31" s="49"/>
      <c r="F31" s="44"/>
      <c r="G31" s="35"/>
      <c r="H31" s="50"/>
      <c r="I31" s="15"/>
      <c r="J31" s="16"/>
      <c r="K31" s="16"/>
      <c r="L31" s="17"/>
      <c r="M31" s="18"/>
      <c r="N31" s="19"/>
      <c r="O31" s="20"/>
      <c r="P31" s="15"/>
      <c r="Q31" s="15"/>
      <c r="R31" s="16"/>
      <c r="S31" s="16"/>
    </row>
    <row r="32" customFormat="false" ht="19.7" hidden="false" customHeight="true" outlineLevel="0" collapsed="false">
      <c r="A32" s="13"/>
      <c r="B32" s="41"/>
      <c r="C32" s="33" t="s">
        <v>37</v>
      </c>
      <c r="D32" s="49" t="s">
        <v>21</v>
      </c>
      <c r="E32" s="49" t="n">
        <v>5</v>
      </c>
      <c r="F32" s="49"/>
      <c r="G32" s="35"/>
      <c r="H32" s="50" t="n">
        <f aca="false">E32*G32</f>
        <v>0</v>
      </c>
      <c r="I32" s="15"/>
      <c r="J32" s="16"/>
      <c r="K32" s="16"/>
      <c r="L32" s="17"/>
      <c r="M32" s="18"/>
      <c r="N32" s="19"/>
      <c r="O32" s="20"/>
      <c r="P32" s="15"/>
      <c r="Q32" s="15"/>
      <c r="R32" s="16"/>
      <c r="S32" s="16"/>
    </row>
    <row r="33" customFormat="false" ht="19.7" hidden="false" customHeight="true" outlineLevel="0" collapsed="false">
      <c r="A33" s="13"/>
      <c r="B33" s="41"/>
      <c r="C33" s="33" t="s">
        <v>38</v>
      </c>
      <c r="D33" s="49" t="s">
        <v>21</v>
      </c>
      <c r="E33" s="49" t="n">
        <v>5</v>
      </c>
      <c r="F33" s="49"/>
      <c r="G33" s="35"/>
      <c r="H33" s="50" t="n">
        <f aca="false">E33*G33</f>
        <v>0</v>
      </c>
      <c r="I33" s="15"/>
      <c r="J33" s="16"/>
      <c r="K33" s="16"/>
      <c r="L33" s="17"/>
      <c r="M33" s="18"/>
      <c r="N33" s="19"/>
      <c r="O33" s="20"/>
      <c r="P33" s="15"/>
      <c r="Q33" s="15"/>
      <c r="R33" s="16"/>
      <c r="S33" s="16"/>
    </row>
    <row r="34" customFormat="false" ht="19.7" hidden="false" customHeight="true" outlineLevel="0" collapsed="false">
      <c r="A34" s="13"/>
      <c r="B34" s="47"/>
      <c r="C34" s="33" t="s">
        <v>39</v>
      </c>
      <c r="D34" s="49" t="s">
        <v>21</v>
      </c>
      <c r="E34" s="49" t="n">
        <v>1</v>
      </c>
      <c r="F34" s="49"/>
      <c r="G34" s="35"/>
      <c r="H34" s="50" t="n">
        <f aca="false">E34*G34</f>
        <v>0</v>
      </c>
      <c r="I34" s="15"/>
      <c r="J34" s="16"/>
      <c r="K34" s="16"/>
      <c r="L34" s="17"/>
      <c r="M34" s="18"/>
      <c r="N34" s="19"/>
      <c r="O34" s="20"/>
      <c r="P34" s="15"/>
      <c r="Q34" s="15"/>
      <c r="R34" s="16"/>
      <c r="S34" s="16"/>
    </row>
    <row r="35" customFormat="false" ht="19.7" hidden="false" customHeight="true" outlineLevel="0" collapsed="false">
      <c r="A35" s="13"/>
      <c r="B35" s="54" t="s">
        <v>40</v>
      </c>
      <c r="C35" s="32" t="s">
        <v>41</v>
      </c>
      <c r="D35" s="32"/>
      <c r="E35" s="32"/>
      <c r="F35" s="32"/>
      <c r="G35" s="32"/>
      <c r="H35" s="32"/>
      <c r="I35" s="15"/>
      <c r="J35" s="16"/>
      <c r="K35" s="16"/>
      <c r="L35" s="17"/>
      <c r="M35" s="18"/>
      <c r="N35" s="19"/>
      <c r="O35" s="20"/>
      <c r="P35" s="15"/>
      <c r="Q35" s="15"/>
      <c r="R35" s="16"/>
      <c r="S35" s="16"/>
    </row>
    <row r="36" customFormat="false" ht="29.25" hidden="false" customHeight="true" outlineLevel="0" collapsed="false">
      <c r="A36" s="13"/>
      <c r="B36" s="55"/>
      <c r="C36" s="33" t="s">
        <v>42</v>
      </c>
      <c r="D36" s="34" t="s">
        <v>18</v>
      </c>
      <c r="E36" s="49" t="n">
        <v>40</v>
      </c>
      <c r="F36" s="49"/>
      <c r="G36" s="35"/>
      <c r="H36" s="50" t="n">
        <f aca="false">E36*G36</f>
        <v>0</v>
      </c>
      <c r="I36" s="15"/>
      <c r="J36" s="16"/>
      <c r="K36" s="16"/>
      <c r="L36" s="17"/>
      <c r="M36" s="18"/>
      <c r="N36" s="19"/>
      <c r="O36" s="20"/>
      <c r="P36" s="15"/>
      <c r="Q36" s="15"/>
      <c r="R36" s="16"/>
      <c r="S36" s="16"/>
    </row>
    <row r="37" customFormat="false" ht="19.7" hidden="false" customHeight="true" outlineLevel="0" collapsed="false">
      <c r="A37" s="13"/>
      <c r="B37" s="38" t="s">
        <v>43</v>
      </c>
      <c r="C37" s="39" t="s">
        <v>44</v>
      </c>
      <c r="D37" s="39"/>
      <c r="E37" s="39"/>
      <c r="F37" s="39"/>
      <c r="G37" s="39"/>
      <c r="H37" s="39"/>
      <c r="I37" s="15"/>
      <c r="J37" s="16"/>
      <c r="K37" s="16"/>
      <c r="L37" s="17"/>
      <c r="M37" s="18"/>
      <c r="N37" s="19"/>
      <c r="O37" s="20"/>
      <c r="P37" s="15"/>
      <c r="Q37" s="15"/>
      <c r="R37" s="16"/>
      <c r="S37" s="16"/>
    </row>
    <row r="38" customFormat="false" ht="29.25" hidden="false" customHeight="true" outlineLevel="0" collapsed="false">
      <c r="A38" s="13"/>
      <c r="B38" s="21"/>
      <c r="C38" s="53" t="s">
        <v>45</v>
      </c>
      <c r="D38" s="56" t="s">
        <v>21</v>
      </c>
      <c r="E38" s="56" t="n">
        <v>39</v>
      </c>
      <c r="F38" s="56"/>
      <c r="G38" s="57"/>
      <c r="H38" s="50" t="n">
        <f aca="false">E38*G38</f>
        <v>0</v>
      </c>
      <c r="I38" s="15"/>
      <c r="J38" s="16"/>
      <c r="K38" s="16"/>
      <c r="L38" s="17"/>
      <c r="M38" s="18"/>
      <c r="N38" s="19"/>
      <c r="O38" s="20"/>
      <c r="P38" s="15"/>
      <c r="Q38" s="15"/>
      <c r="R38" s="16"/>
      <c r="S38" s="16"/>
    </row>
    <row r="39" customFormat="false" ht="19.7" hidden="false" customHeight="true" outlineLevel="0" collapsed="false">
      <c r="B39" s="58" t="s">
        <v>46</v>
      </c>
      <c r="C39" s="58"/>
      <c r="D39" s="58"/>
      <c r="E39" s="58"/>
      <c r="F39" s="58"/>
      <c r="G39" s="58"/>
      <c r="H39" s="27" t="n">
        <f aca="false">H16+H17+H18+H19+H21+H24+H27+H28+H30+H32+H33++H34+H36+H38</f>
        <v>0</v>
      </c>
      <c r="I39" s="15"/>
      <c r="J39" s="16"/>
      <c r="K39" s="16"/>
      <c r="L39" s="17"/>
      <c r="M39" s="18"/>
      <c r="N39" s="19"/>
      <c r="O39" s="20"/>
      <c r="P39" s="15"/>
      <c r="Q39" s="15"/>
      <c r="R39" s="16"/>
      <c r="S39" s="16"/>
    </row>
    <row r="40" customFormat="false" ht="19.7" hidden="false" customHeight="true" outlineLevel="0" collapsed="false">
      <c r="A40" s="13"/>
      <c r="B40" s="59"/>
      <c r="C40" s="60"/>
      <c r="D40" s="28"/>
      <c r="E40" s="28"/>
      <c r="F40" s="28"/>
      <c r="G40" s="29"/>
      <c r="H40" s="25"/>
      <c r="I40" s="15"/>
      <c r="J40" s="16"/>
      <c r="K40" s="16"/>
      <c r="L40" s="17"/>
      <c r="M40" s="18"/>
      <c r="N40" s="19"/>
      <c r="O40" s="20"/>
      <c r="P40" s="15"/>
      <c r="Q40" s="15"/>
      <c r="R40" s="16"/>
      <c r="S40" s="16"/>
    </row>
    <row r="41" customFormat="false" ht="19.7" hidden="false" customHeight="true" outlineLevel="0" collapsed="false">
      <c r="A41" s="13"/>
      <c r="B41" s="14" t="s">
        <v>47</v>
      </c>
      <c r="C41" s="14"/>
      <c r="D41" s="14"/>
      <c r="E41" s="14"/>
      <c r="F41" s="14"/>
      <c r="G41" s="14"/>
      <c r="H41" s="14"/>
      <c r="I41" s="15"/>
      <c r="J41" s="16"/>
      <c r="K41" s="16"/>
      <c r="L41" s="17"/>
      <c r="M41" s="18"/>
      <c r="N41" s="19"/>
      <c r="O41" s="20"/>
      <c r="P41" s="15"/>
      <c r="Q41" s="15"/>
      <c r="R41" s="16"/>
      <c r="S41" s="16"/>
    </row>
    <row r="42" customFormat="false" ht="19.7" hidden="false" customHeight="true" outlineLevel="0" collapsed="false">
      <c r="A42" s="13"/>
      <c r="B42" s="61" t="s">
        <v>48</v>
      </c>
      <c r="C42" s="62" t="s">
        <v>49</v>
      </c>
      <c r="D42" s="62"/>
      <c r="E42" s="62"/>
      <c r="F42" s="62"/>
      <c r="G42" s="62"/>
      <c r="H42" s="62"/>
      <c r="I42" s="15"/>
      <c r="J42" s="16"/>
      <c r="K42" s="16"/>
      <c r="L42" s="17"/>
      <c r="M42" s="18"/>
      <c r="N42" s="19"/>
      <c r="O42" s="20"/>
      <c r="P42" s="15"/>
      <c r="Q42" s="15"/>
      <c r="R42" s="16"/>
      <c r="S42" s="16"/>
    </row>
    <row r="43" customFormat="false" ht="19.7" hidden="false" customHeight="true" outlineLevel="0" collapsed="false">
      <c r="A43" s="13"/>
      <c r="B43" s="21"/>
      <c r="C43" s="63" t="s">
        <v>49</v>
      </c>
      <c r="D43" s="23" t="s">
        <v>21</v>
      </c>
      <c r="E43" s="23" t="n">
        <v>8</v>
      </c>
      <c r="F43" s="23"/>
      <c r="G43" s="64"/>
      <c r="H43" s="65" t="n">
        <f aca="false">E43*G43</f>
        <v>0</v>
      </c>
      <c r="I43" s="15"/>
      <c r="J43" s="16"/>
      <c r="K43" s="16"/>
      <c r="L43" s="17"/>
      <c r="M43" s="18"/>
      <c r="N43" s="19"/>
      <c r="O43" s="20"/>
      <c r="P43" s="15"/>
      <c r="Q43" s="15"/>
      <c r="R43" s="16"/>
      <c r="S43" s="16"/>
    </row>
    <row r="44" customFormat="false" ht="19.7" hidden="false" customHeight="true" outlineLevel="0" collapsed="false">
      <c r="A44" s="13"/>
      <c r="B44" s="66" t="s">
        <v>50</v>
      </c>
      <c r="C44" s="67" t="s">
        <v>51</v>
      </c>
      <c r="D44" s="67"/>
      <c r="E44" s="67"/>
      <c r="F44" s="67"/>
      <c r="G44" s="67"/>
      <c r="H44" s="67"/>
      <c r="I44" s="15"/>
      <c r="J44" s="16"/>
      <c r="K44" s="16"/>
      <c r="L44" s="17"/>
      <c r="M44" s="18"/>
      <c r="N44" s="19"/>
      <c r="O44" s="20"/>
      <c r="P44" s="15"/>
      <c r="Q44" s="15"/>
      <c r="R44" s="16"/>
      <c r="S44" s="16"/>
    </row>
    <row r="45" customFormat="false" ht="19.7" hidden="false" customHeight="true" outlineLevel="0" collapsed="false">
      <c r="A45" s="13"/>
      <c r="B45" s="21"/>
      <c r="C45" s="63" t="s">
        <v>52</v>
      </c>
      <c r="D45" s="68"/>
      <c r="E45" s="69"/>
      <c r="F45" s="28"/>
      <c r="G45" s="29"/>
      <c r="H45" s="25"/>
      <c r="I45" s="15"/>
      <c r="J45" s="16"/>
      <c r="K45" s="16"/>
      <c r="L45" s="17"/>
      <c r="M45" s="18"/>
      <c r="N45" s="19"/>
      <c r="O45" s="20"/>
      <c r="P45" s="15"/>
      <c r="Q45" s="15"/>
      <c r="R45" s="16"/>
      <c r="S45" s="16"/>
    </row>
    <row r="46" customFormat="false" ht="19.7" hidden="false" customHeight="true" outlineLevel="0" collapsed="false">
      <c r="A46" s="13"/>
      <c r="B46" s="21"/>
      <c r="C46" s="70" t="s">
        <v>53</v>
      </c>
      <c r="D46" s="34" t="s">
        <v>18</v>
      </c>
      <c r="E46" s="34" t="n">
        <v>18</v>
      </c>
      <c r="F46" s="34"/>
      <c r="G46" s="35"/>
      <c r="H46" s="36" t="n">
        <f aca="false">E46*G46</f>
        <v>0</v>
      </c>
      <c r="I46" s="15"/>
      <c r="J46" s="16"/>
      <c r="K46" s="16"/>
      <c r="L46" s="17"/>
      <c r="M46" s="18"/>
      <c r="N46" s="19"/>
      <c r="O46" s="20"/>
      <c r="P46" s="15"/>
      <c r="Q46" s="15"/>
      <c r="R46" s="16"/>
      <c r="S46" s="16"/>
    </row>
    <row r="47" customFormat="false" ht="19.7" hidden="false" customHeight="true" outlineLevel="0" collapsed="false">
      <c r="A47" s="13"/>
      <c r="B47" s="21"/>
      <c r="C47" s="51" t="s">
        <v>54</v>
      </c>
      <c r="D47" s="23" t="s">
        <v>18</v>
      </c>
      <c r="E47" s="23" t="n">
        <v>3</v>
      </c>
      <c r="F47" s="23"/>
      <c r="G47" s="71"/>
      <c r="H47" s="36" t="n">
        <f aca="false">E47*G47</f>
        <v>0</v>
      </c>
      <c r="I47" s="15"/>
      <c r="J47" s="16"/>
      <c r="K47" s="16"/>
      <c r="L47" s="17"/>
      <c r="M47" s="18"/>
      <c r="N47" s="19"/>
      <c r="O47" s="20"/>
      <c r="P47" s="15"/>
      <c r="Q47" s="15"/>
      <c r="R47" s="16"/>
      <c r="S47" s="16"/>
    </row>
    <row r="48" customFormat="false" ht="19.7" hidden="false" customHeight="true" outlineLevel="0" collapsed="false">
      <c r="A48" s="13"/>
      <c r="B48" s="21"/>
      <c r="C48" s="33" t="s">
        <v>55</v>
      </c>
      <c r="D48" s="34" t="s">
        <v>21</v>
      </c>
      <c r="E48" s="34" t="n">
        <v>1</v>
      </c>
      <c r="F48" s="34"/>
      <c r="G48" s="35"/>
      <c r="H48" s="36" t="n">
        <f aca="false">E48*G48</f>
        <v>0</v>
      </c>
      <c r="I48" s="15"/>
      <c r="J48" s="16"/>
      <c r="K48" s="16"/>
      <c r="L48" s="17"/>
      <c r="M48" s="18"/>
      <c r="N48" s="19"/>
      <c r="O48" s="20"/>
      <c r="P48" s="15"/>
      <c r="Q48" s="15"/>
      <c r="R48" s="16"/>
      <c r="S48" s="16"/>
    </row>
    <row r="49" customFormat="false" ht="19.7" hidden="false" customHeight="true" outlineLevel="0" collapsed="false">
      <c r="A49" s="13"/>
      <c r="B49" s="66" t="s">
        <v>56</v>
      </c>
      <c r="C49" s="67" t="s">
        <v>57</v>
      </c>
      <c r="D49" s="67"/>
      <c r="E49" s="67"/>
      <c r="F49" s="67"/>
      <c r="G49" s="67"/>
      <c r="H49" s="67"/>
      <c r="I49" s="15"/>
      <c r="J49" s="16"/>
      <c r="K49" s="16"/>
      <c r="L49" s="17"/>
      <c r="M49" s="18"/>
      <c r="N49" s="19"/>
      <c r="O49" s="20"/>
      <c r="P49" s="15"/>
      <c r="Q49" s="15"/>
      <c r="R49" s="16"/>
      <c r="S49" s="16"/>
    </row>
    <row r="50" customFormat="false" ht="19.7" hidden="false" customHeight="true" outlineLevel="0" collapsed="false">
      <c r="A50" s="13"/>
      <c r="B50" s="21"/>
      <c r="C50" s="70" t="s">
        <v>57</v>
      </c>
      <c r="D50" s="34" t="s">
        <v>21</v>
      </c>
      <c r="E50" s="34" t="n">
        <v>1</v>
      </c>
      <c r="F50" s="34"/>
      <c r="G50" s="35"/>
      <c r="H50" s="36" t="n">
        <f aca="false">E50*G50</f>
        <v>0</v>
      </c>
      <c r="I50" s="15"/>
      <c r="J50" s="16"/>
      <c r="K50" s="16"/>
      <c r="L50" s="17"/>
      <c r="M50" s="18"/>
      <c r="N50" s="19"/>
      <c r="O50" s="20"/>
      <c r="P50" s="15"/>
      <c r="Q50" s="15"/>
      <c r="R50" s="16"/>
      <c r="S50" s="16"/>
    </row>
    <row r="51" customFormat="false" ht="19.7" hidden="false" customHeight="true" outlineLevel="0" collapsed="false">
      <c r="A51" s="13"/>
      <c r="B51" s="21"/>
      <c r="C51" s="51" t="s">
        <v>58</v>
      </c>
      <c r="D51" s="23" t="s">
        <v>10</v>
      </c>
      <c r="E51" s="23" t="n">
        <v>1</v>
      </c>
      <c r="F51" s="23"/>
      <c r="G51" s="72"/>
      <c r="H51" s="36" t="n">
        <f aca="false">E51*G51</f>
        <v>0</v>
      </c>
      <c r="I51" s="15"/>
      <c r="J51" s="16"/>
      <c r="K51" s="16"/>
      <c r="L51" s="17"/>
      <c r="M51" s="18"/>
      <c r="N51" s="19"/>
      <c r="O51" s="20"/>
      <c r="P51" s="15"/>
      <c r="Q51" s="15"/>
      <c r="R51" s="16"/>
      <c r="S51" s="16"/>
    </row>
    <row r="52" customFormat="false" ht="19.7" hidden="false" customHeight="true" outlineLevel="0" collapsed="false">
      <c r="A52" s="13"/>
      <c r="B52" s="66" t="s">
        <v>56</v>
      </c>
      <c r="C52" s="67" t="s">
        <v>59</v>
      </c>
      <c r="D52" s="67"/>
      <c r="E52" s="67"/>
      <c r="F52" s="67"/>
      <c r="G52" s="67"/>
      <c r="H52" s="67"/>
      <c r="I52" s="15"/>
      <c r="J52" s="16"/>
      <c r="K52" s="16"/>
      <c r="L52" s="17"/>
      <c r="M52" s="18"/>
      <c r="N52" s="19"/>
      <c r="O52" s="20"/>
      <c r="P52" s="15"/>
      <c r="Q52" s="15"/>
      <c r="R52" s="16"/>
      <c r="S52" s="16"/>
    </row>
    <row r="53" customFormat="false" ht="19.7" hidden="false" customHeight="true" outlineLevel="0" collapsed="false">
      <c r="A53" s="13"/>
      <c r="B53" s="21"/>
      <c r="C53" s="70" t="s">
        <v>60</v>
      </c>
      <c r="D53" s="34" t="s">
        <v>21</v>
      </c>
      <c r="E53" s="34" t="n">
        <v>2</v>
      </c>
      <c r="F53" s="56"/>
      <c r="G53" s="64"/>
      <c r="H53" s="65" t="n">
        <f aca="false">E53*G53</f>
        <v>0</v>
      </c>
      <c r="I53" s="15"/>
      <c r="J53" s="16"/>
      <c r="K53" s="16"/>
      <c r="L53" s="17"/>
      <c r="M53" s="18"/>
      <c r="N53" s="19"/>
      <c r="O53" s="20"/>
      <c r="P53" s="15"/>
      <c r="Q53" s="15"/>
      <c r="R53" s="16"/>
      <c r="S53" s="16"/>
    </row>
    <row r="54" customFormat="false" ht="19.7" hidden="false" customHeight="true" outlineLevel="0" collapsed="false">
      <c r="A54" s="13"/>
      <c r="B54" s="21"/>
      <c r="C54" s="42" t="s">
        <v>58</v>
      </c>
      <c r="D54" s="43" t="s">
        <v>10</v>
      </c>
      <c r="E54" s="43" t="n">
        <v>2</v>
      </c>
      <c r="F54" s="43"/>
      <c r="G54" s="35"/>
      <c r="H54" s="36" t="n">
        <f aca="false">E54*G54</f>
        <v>0</v>
      </c>
      <c r="I54" s="15"/>
      <c r="J54" s="16"/>
      <c r="K54" s="16"/>
      <c r="L54" s="17"/>
      <c r="M54" s="18"/>
      <c r="N54" s="19"/>
      <c r="O54" s="20"/>
      <c r="P54" s="15"/>
      <c r="Q54" s="15"/>
      <c r="R54" s="16"/>
      <c r="S54" s="16"/>
    </row>
    <row r="55" customFormat="false" ht="19.7" hidden="false" customHeight="true" outlineLevel="0" collapsed="false">
      <c r="A55" s="13"/>
      <c r="B55" s="21"/>
      <c r="C55" s="70" t="s">
        <v>52</v>
      </c>
      <c r="D55" s="34" t="s">
        <v>18</v>
      </c>
      <c r="E55" s="34" t="n">
        <v>6</v>
      </c>
      <c r="F55" s="34"/>
      <c r="G55" s="35"/>
      <c r="H55" s="36" t="n">
        <f aca="false">E55*G55</f>
        <v>0</v>
      </c>
      <c r="I55" s="15"/>
      <c r="J55" s="16"/>
      <c r="K55" s="16"/>
      <c r="L55" s="17"/>
      <c r="M55" s="18"/>
      <c r="N55" s="19"/>
      <c r="O55" s="20"/>
      <c r="P55" s="15"/>
      <c r="Q55" s="15"/>
      <c r="R55" s="16"/>
      <c r="S55" s="16"/>
    </row>
    <row r="56" customFormat="false" ht="19.7" hidden="false" customHeight="true" outlineLevel="0" collapsed="false">
      <c r="A56" s="13"/>
      <c r="B56" s="21"/>
      <c r="C56" s="70" t="s">
        <v>61</v>
      </c>
      <c r="D56" s="34" t="s">
        <v>21</v>
      </c>
      <c r="E56" s="34" t="n">
        <v>1</v>
      </c>
      <c r="F56" s="34"/>
      <c r="G56" s="35"/>
      <c r="H56" s="36" t="n">
        <f aca="false">E56*G56</f>
        <v>0</v>
      </c>
      <c r="I56" s="15"/>
      <c r="J56" s="16"/>
      <c r="K56" s="16"/>
      <c r="L56" s="17"/>
      <c r="M56" s="18"/>
      <c r="N56" s="19"/>
      <c r="O56" s="20"/>
      <c r="P56" s="15"/>
      <c r="Q56" s="15"/>
      <c r="R56" s="16"/>
      <c r="S56" s="16"/>
    </row>
    <row r="57" customFormat="false" ht="19.7" hidden="false" customHeight="true" outlineLevel="0" collapsed="false">
      <c r="A57" s="13"/>
      <c r="B57" s="21"/>
      <c r="C57" s="53" t="s">
        <v>62</v>
      </c>
      <c r="D57" s="56" t="s">
        <v>10</v>
      </c>
      <c r="E57" s="56" t="n">
        <v>1</v>
      </c>
      <c r="F57" s="56"/>
      <c r="G57" s="57"/>
      <c r="H57" s="36" t="n">
        <f aca="false">E57*G57</f>
        <v>0</v>
      </c>
      <c r="I57" s="15"/>
      <c r="J57" s="16"/>
      <c r="K57" s="16"/>
      <c r="L57" s="17"/>
      <c r="M57" s="18"/>
      <c r="N57" s="19"/>
      <c r="O57" s="20"/>
      <c r="P57" s="15"/>
      <c r="Q57" s="15"/>
      <c r="R57" s="16"/>
      <c r="S57" s="16"/>
    </row>
    <row r="58" customFormat="false" ht="19.7" hidden="false" customHeight="true" outlineLevel="0" collapsed="false">
      <c r="B58" s="58" t="s">
        <v>63</v>
      </c>
      <c r="C58" s="58"/>
      <c r="D58" s="58"/>
      <c r="E58" s="58"/>
      <c r="F58" s="58"/>
      <c r="G58" s="58"/>
      <c r="H58" s="27" t="n">
        <f aca="false">H43+H46+H47+H48+H50+H51+H53+H54+H55+H56+H57</f>
        <v>0</v>
      </c>
      <c r="I58" s="15"/>
      <c r="J58" s="16"/>
      <c r="K58" s="16"/>
      <c r="L58" s="17"/>
      <c r="M58" s="18"/>
      <c r="N58" s="19"/>
      <c r="O58" s="20"/>
      <c r="P58" s="15"/>
      <c r="Q58" s="15"/>
      <c r="R58" s="16"/>
      <c r="S58" s="16"/>
    </row>
    <row r="59" customFormat="false" ht="19.7" hidden="false" customHeight="true" outlineLevel="0" collapsed="false">
      <c r="A59" s="13"/>
      <c r="B59" s="59"/>
      <c r="C59" s="60"/>
      <c r="D59" s="28"/>
      <c r="E59" s="28"/>
      <c r="F59" s="28"/>
      <c r="G59" s="29"/>
      <c r="H59" s="73"/>
      <c r="I59" s="15"/>
      <c r="J59" s="16"/>
      <c r="K59" s="16"/>
      <c r="L59" s="17"/>
      <c r="M59" s="18"/>
      <c r="N59" s="19"/>
      <c r="O59" s="20"/>
      <c r="P59" s="15"/>
      <c r="Q59" s="15"/>
      <c r="R59" s="16"/>
      <c r="S59" s="16"/>
    </row>
    <row r="60" customFormat="false" ht="19.7" hidden="false" customHeight="true" outlineLevel="0" collapsed="false">
      <c r="B60" s="74" t="s">
        <v>64</v>
      </c>
      <c r="C60" s="74"/>
      <c r="D60" s="74"/>
      <c r="E60" s="74"/>
      <c r="F60" s="74"/>
      <c r="G60" s="74"/>
      <c r="H60" s="74"/>
      <c r="I60" s="75"/>
      <c r="J60" s="16"/>
      <c r="K60" s="16"/>
      <c r="L60" s="17"/>
      <c r="M60" s="18"/>
      <c r="N60" s="19"/>
      <c r="O60" s="20"/>
      <c r="P60" s="15"/>
      <c r="Q60" s="15"/>
      <c r="R60" s="16"/>
      <c r="S60" s="16"/>
    </row>
    <row r="61" customFormat="false" ht="19.7" hidden="false" customHeight="true" outlineLevel="0" collapsed="false">
      <c r="A61" s="13"/>
      <c r="B61" s="76" t="s">
        <v>65</v>
      </c>
      <c r="C61" s="77" t="s">
        <v>66</v>
      </c>
      <c r="D61" s="77"/>
      <c r="E61" s="77"/>
      <c r="F61" s="77"/>
      <c r="G61" s="77"/>
      <c r="H61" s="77"/>
      <c r="I61" s="15"/>
      <c r="J61" s="16"/>
      <c r="K61" s="16"/>
      <c r="L61" s="17"/>
      <c r="M61" s="18"/>
      <c r="N61" s="19"/>
      <c r="O61" s="20"/>
      <c r="P61" s="15"/>
      <c r="Q61" s="15"/>
      <c r="R61" s="16"/>
      <c r="S61" s="16"/>
    </row>
    <row r="62" customFormat="false" ht="19.7" hidden="false" customHeight="true" outlineLevel="0" collapsed="false">
      <c r="A62" s="13"/>
      <c r="B62" s="21"/>
      <c r="C62" s="63" t="s">
        <v>67</v>
      </c>
      <c r="D62" s="23" t="s">
        <v>21</v>
      </c>
      <c r="E62" s="23" t="n">
        <v>1</v>
      </c>
      <c r="F62" s="23"/>
      <c r="G62" s="64"/>
      <c r="H62" s="78" t="n">
        <f aca="false">E62*G62</f>
        <v>0</v>
      </c>
      <c r="I62" s="15"/>
      <c r="J62" s="16"/>
      <c r="K62" s="16"/>
      <c r="L62" s="17"/>
      <c r="M62" s="18"/>
      <c r="N62" s="19"/>
      <c r="O62" s="20"/>
      <c r="P62" s="15"/>
      <c r="Q62" s="15"/>
      <c r="R62" s="16"/>
      <c r="S62" s="16"/>
    </row>
    <row r="63" customFormat="false" ht="19.7" hidden="false" customHeight="true" outlineLevel="0" collapsed="false">
      <c r="A63" s="13"/>
      <c r="B63" s="21"/>
      <c r="C63" s="51" t="s">
        <v>68</v>
      </c>
      <c r="D63" s="23" t="s">
        <v>10</v>
      </c>
      <c r="E63" s="23" t="n">
        <v>1</v>
      </c>
      <c r="F63" s="23"/>
      <c r="G63" s="71"/>
      <c r="H63" s="36" t="n">
        <f aca="false">E63*G63</f>
        <v>0</v>
      </c>
      <c r="I63" s="15"/>
      <c r="J63" s="16"/>
      <c r="K63" s="16"/>
      <c r="L63" s="17"/>
      <c r="M63" s="18"/>
      <c r="N63" s="19"/>
      <c r="O63" s="20"/>
      <c r="P63" s="15"/>
      <c r="Q63" s="15"/>
      <c r="R63" s="16"/>
      <c r="S63" s="16"/>
    </row>
    <row r="64" customFormat="false" ht="19.7" hidden="false" customHeight="true" outlineLevel="0" collapsed="false">
      <c r="A64" s="13"/>
      <c r="B64" s="21"/>
      <c r="C64" s="33" t="s">
        <v>69</v>
      </c>
      <c r="D64" s="34" t="s">
        <v>10</v>
      </c>
      <c r="E64" s="34" t="n">
        <v>1</v>
      </c>
      <c r="F64" s="34"/>
      <c r="G64" s="35"/>
      <c r="H64" s="36" t="n">
        <f aca="false">E64*G64</f>
        <v>0</v>
      </c>
      <c r="I64" s="15"/>
      <c r="J64" s="16"/>
      <c r="K64" s="16"/>
      <c r="L64" s="17"/>
      <c r="M64" s="18"/>
      <c r="N64" s="19"/>
      <c r="O64" s="20"/>
      <c r="P64" s="15"/>
      <c r="Q64" s="15"/>
      <c r="R64" s="16"/>
      <c r="S64" s="16"/>
    </row>
    <row r="65" customFormat="false" ht="19.7" hidden="false" customHeight="true" outlineLevel="0" collapsed="false">
      <c r="A65" s="13"/>
      <c r="B65" s="21"/>
      <c r="C65" s="33" t="s">
        <v>70</v>
      </c>
      <c r="D65" s="34" t="s">
        <v>18</v>
      </c>
      <c r="E65" s="34" t="n">
        <v>6</v>
      </c>
      <c r="F65" s="34"/>
      <c r="G65" s="35"/>
      <c r="H65" s="36" t="n">
        <f aca="false">E65*G65</f>
        <v>0</v>
      </c>
      <c r="I65" s="15"/>
      <c r="J65" s="16"/>
      <c r="K65" s="16"/>
      <c r="L65" s="17"/>
      <c r="M65" s="18"/>
      <c r="N65" s="19"/>
      <c r="O65" s="20"/>
      <c r="P65" s="15"/>
      <c r="Q65" s="15"/>
      <c r="R65" s="16"/>
      <c r="S65" s="16"/>
    </row>
    <row r="66" customFormat="false" ht="19.7" hidden="false" customHeight="true" outlineLevel="0" collapsed="false">
      <c r="A66" s="13"/>
      <c r="B66" s="21"/>
      <c r="C66" s="51" t="s">
        <v>71</v>
      </c>
      <c r="D66" s="23" t="s">
        <v>21</v>
      </c>
      <c r="E66" s="23" t="n">
        <v>1</v>
      </c>
      <c r="F66" s="23"/>
      <c r="G66" s="71"/>
      <c r="H66" s="36" t="n">
        <f aca="false">E66*G66</f>
        <v>0</v>
      </c>
      <c r="I66" s="15"/>
      <c r="J66" s="16"/>
      <c r="K66" s="16"/>
      <c r="L66" s="17"/>
      <c r="M66" s="18"/>
      <c r="N66" s="19"/>
      <c r="O66" s="20"/>
      <c r="P66" s="15"/>
      <c r="Q66" s="15"/>
      <c r="R66" s="16"/>
      <c r="S66" s="16"/>
    </row>
    <row r="67" customFormat="false" ht="19.7" hidden="false" customHeight="true" outlineLevel="0" collapsed="false">
      <c r="A67" s="13"/>
      <c r="B67" s="21"/>
      <c r="C67" s="33" t="s">
        <v>72</v>
      </c>
      <c r="D67" s="34" t="s">
        <v>21</v>
      </c>
      <c r="E67" s="34" t="n">
        <v>1</v>
      </c>
      <c r="F67" s="34"/>
      <c r="G67" s="35"/>
      <c r="H67" s="36" t="n">
        <f aca="false">E67*G67</f>
        <v>0</v>
      </c>
      <c r="I67" s="15"/>
      <c r="J67" s="16"/>
      <c r="K67" s="16"/>
      <c r="L67" s="17"/>
      <c r="M67" s="18"/>
      <c r="N67" s="19"/>
      <c r="O67" s="20"/>
      <c r="P67" s="15"/>
      <c r="Q67" s="15"/>
      <c r="R67" s="16"/>
      <c r="S67" s="16"/>
    </row>
    <row r="68" customFormat="false" ht="19.7" hidden="false" customHeight="true" outlineLevel="0" collapsed="false">
      <c r="A68" s="13"/>
      <c r="B68" s="66" t="s">
        <v>73</v>
      </c>
      <c r="C68" s="67" t="s">
        <v>74</v>
      </c>
      <c r="D68" s="67"/>
      <c r="E68" s="67"/>
      <c r="F68" s="67"/>
      <c r="G68" s="67"/>
      <c r="H68" s="67"/>
      <c r="I68" s="15"/>
      <c r="J68" s="16"/>
      <c r="K68" s="16"/>
      <c r="L68" s="17"/>
      <c r="M68" s="18"/>
      <c r="N68" s="19"/>
      <c r="O68" s="20"/>
      <c r="P68" s="15"/>
      <c r="Q68" s="15"/>
      <c r="R68" s="16"/>
      <c r="S68" s="16"/>
    </row>
    <row r="69" customFormat="false" ht="19.7" hidden="false" customHeight="true" outlineLevel="0" collapsed="false">
      <c r="A69" s="13"/>
      <c r="B69" s="21"/>
      <c r="C69" s="51" t="s">
        <v>52</v>
      </c>
      <c r="D69" s="23" t="s">
        <v>10</v>
      </c>
      <c r="E69" s="23" t="n">
        <v>2</v>
      </c>
      <c r="F69" s="23"/>
      <c r="G69" s="64"/>
      <c r="H69" s="36" t="n">
        <f aca="false">E69*G69</f>
        <v>0</v>
      </c>
      <c r="I69" s="15"/>
      <c r="J69" s="16"/>
      <c r="K69" s="16"/>
      <c r="L69" s="17"/>
      <c r="M69" s="18"/>
      <c r="N69" s="19"/>
      <c r="O69" s="20"/>
      <c r="P69" s="15"/>
      <c r="Q69" s="15"/>
      <c r="R69" s="16"/>
      <c r="S69" s="16"/>
    </row>
    <row r="70" customFormat="false" ht="19.7" hidden="false" customHeight="true" outlineLevel="0" collapsed="false">
      <c r="A70" s="13"/>
      <c r="B70" s="21"/>
      <c r="C70" s="33" t="s">
        <v>75</v>
      </c>
      <c r="D70" s="79" t="s">
        <v>76</v>
      </c>
      <c r="E70" s="79"/>
      <c r="F70" s="79"/>
      <c r="G70" s="79"/>
      <c r="H70" s="79"/>
      <c r="I70" s="15"/>
      <c r="J70" s="16"/>
      <c r="K70" s="16"/>
      <c r="L70" s="17"/>
      <c r="M70" s="18"/>
      <c r="N70" s="19"/>
      <c r="O70" s="20"/>
      <c r="P70" s="15"/>
      <c r="Q70" s="15"/>
      <c r="R70" s="16"/>
      <c r="S70" s="16"/>
    </row>
    <row r="71" customFormat="false" ht="19.7" hidden="false" customHeight="true" outlineLevel="0" collapsed="false">
      <c r="A71" s="13"/>
      <c r="B71" s="21"/>
      <c r="C71" s="51" t="s">
        <v>68</v>
      </c>
      <c r="D71" s="23" t="s">
        <v>10</v>
      </c>
      <c r="E71" s="23" t="n">
        <v>2</v>
      </c>
      <c r="F71" s="23"/>
      <c r="G71" s="80"/>
      <c r="H71" s="36" t="n">
        <f aca="false">E71*G71</f>
        <v>0</v>
      </c>
      <c r="I71" s="15"/>
      <c r="J71" s="16"/>
      <c r="K71" s="16"/>
      <c r="L71" s="17"/>
      <c r="M71" s="18"/>
      <c r="N71" s="19"/>
      <c r="O71" s="20"/>
      <c r="P71" s="15"/>
      <c r="Q71" s="15"/>
      <c r="R71" s="16"/>
      <c r="S71" s="16"/>
    </row>
    <row r="72" customFormat="false" ht="19.7" hidden="false" customHeight="true" outlineLevel="0" collapsed="false">
      <c r="A72" s="13"/>
      <c r="B72" s="26" t="s">
        <v>77</v>
      </c>
      <c r="C72" s="26"/>
      <c r="D72" s="26"/>
      <c r="E72" s="26"/>
      <c r="F72" s="26"/>
      <c r="G72" s="26"/>
      <c r="H72" s="27" t="n">
        <f aca="false">H62+H63+H64+H65+H66+H67+H69+H70+H71</f>
        <v>0</v>
      </c>
      <c r="I72" s="15"/>
      <c r="J72" s="16"/>
      <c r="K72" s="16"/>
      <c r="L72" s="17"/>
      <c r="M72" s="18"/>
      <c r="N72" s="19"/>
      <c r="O72" s="20"/>
      <c r="P72" s="15"/>
      <c r="Q72" s="15"/>
      <c r="R72" s="16"/>
      <c r="S72" s="16"/>
    </row>
    <row r="73" customFormat="false" ht="19.7" hidden="false" customHeight="true" outlineLevel="0" collapsed="false">
      <c r="A73" s="13"/>
      <c r="B73" s="59"/>
      <c r="C73" s="60"/>
      <c r="D73" s="28"/>
      <c r="E73" s="28"/>
      <c r="F73" s="28"/>
      <c r="G73" s="29"/>
      <c r="H73" s="25"/>
      <c r="I73" s="15"/>
      <c r="J73" s="16"/>
      <c r="K73" s="16"/>
      <c r="L73" s="17"/>
      <c r="M73" s="18"/>
      <c r="N73" s="19"/>
      <c r="O73" s="20"/>
      <c r="P73" s="15"/>
      <c r="Q73" s="15"/>
      <c r="R73" s="16"/>
      <c r="S73" s="16"/>
    </row>
    <row r="74" customFormat="false" ht="19.7" hidden="false" customHeight="true" outlineLevel="0" collapsed="false">
      <c r="A74" s="13"/>
      <c r="B74" s="81" t="s">
        <v>78</v>
      </c>
      <c r="C74" s="81"/>
      <c r="D74" s="81"/>
      <c r="E74" s="81"/>
      <c r="F74" s="81"/>
      <c r="G74" s="81"/>
      <c r="H74" s="81"/>
      <c r="I74" s="15"/>
      <c r="J74" s="16"/>
      <c r="K74" s="16"/>
      <c r="L74" s="17"/>
      <c r="M74" s="18"/>
      <c r="N74" s="19"/>
      <c r="O74" s="20"/>
      <c r="P74" s="15"/>
      <c r="Q74" s="15"/>
      <c r="R74" s="16"/>
      <c r="S74" s="16"/>
    </row>
    <row r="75" customFormat="false" ht="19.7" hidden="false" customHeight="true" outlineLevel="0" collapsed="false">
      <c r="A75" s="13"/>
      <c r="B75" s="82" t="s">
        <v>79</v>
      </c>
      <c r="C75" s="83" t="s">
        <v>80</v>
      </c>
      <c r="D75" s="83"/>
      <c r="E75" s="83"/>
      <c r="F75" s="83"/>
      <c r="G75" s="83"/>
      <c r="H75" s="83"/>
      <c r="I75" s="15"/>
      <c r="J75" s="16"/>
      <c r="K75" s="16"/>
      <c r="L75" s="17"/>
      <c r="M75" s="18"/>
      <c r="N75" s="19"/>
      <c r="O75" s="20"/>
      <c r="P75" s="15"/>
      <c r="Q75" s="15"/>
      <c r="R75" s="16"/>
      <c r="S75" s="16"/>
    </row>
    <row r="76" customFormat="false" ht="19.7" hidden="false" customHeight="true" outlineLevel="0" collapsed="false">
      <c r="A76" s="13"/>
      <c r="B76" s="84" t="s">
        <v>81</v>
      </c>
      <c r="C76" s="33" t="s">
        <v>82</v>
      </c>
      <c r="D76" s="34" t="s">
        <v>10</v>
      </c>
      <c r="E76" s="34" t="n">
        <v>1</v>
      </c>
      <c r="F76" s="34"/>
      <c r="G76" s="35"/>
      <c r="H76" s="36" t="n">
        <f aca="false">E76*G76</f>
        <v>0</v>
      </c>
      <c r="I76" s="15"/>
      <c r="J76" s="16"/>
      <c r="K76" s="16"/>
      <c r="L76" s="17"/>
      <c r="M76" s="18"/>
      <c r="N76" s="19"/>
      <c r="O76" s="20"/>
      <c r="P76" s="15"/>
      <c r="Q76" s="15"/>
      <c r="R76" s="16"/>
      <c r="S76" s="16"/>
    </row>
    <row r="77" customFormat="false" ht="19.7" hidden="false" customHeight="true" outlineLevel="0" collapsed="false">
      <c r="A77" s="13"/>
      <c r="B77" s="84" t="s">
        <v>83</v>
      </c>
      <c r="C77" s="32" t="s">
        <v>30</v>
      </c>
      <c r="D77" s="32"/>
      <c r="E77" s="32"/>
      <c r="F77" s="32"/>
      <c r="G77" s="32"/>
      <c r="H77" s="32"/>
      <c r="I77" s="15"/>
      <c r="J77" s="16"/>
      <c r="K77" s="16"/>
      <c r="L77" s="17"/>
      <c r="M77" s="18"/>
      <c r="N77" s="19"/>
      <c r="O77" s="20"/>
      <c r="P77" s="15"/>
      <c r="Q77" s="15"/>
      <c r="R77" s="16"/>
      <c r="S77" s="16"/>
    </row>
    <row r="78" customFormat="false" ht="19.7" hidden="false" customHeight="true" outlineLevel="0" collapsed="false">
      <c r="A78" s="13"/>
      <c r="B78" s="21"/>
      <c r="C78" s="85" t="s">
        <v>84</v>
      </c>
      <c r="D78" s="56" t="s">
        <v>85</v>
      </c>
      <c r="E78" s="56" t="n">
        <v>200</v>
      </c>
      <c r="F78" s="86"/>
      <c r="G78" s="87"/>
      <c r="H78" s="65" t="n">
        <f aca="false">E78*G78</f>
        <v>0</v>
      </c>
      <c r="I78" s="15"/>
      <c r="J78" s="16"/>
      <c r="K78" s="16"/>
      <c r="L78" s="17"/>
      <c r="M78" s="18"/>
      <c r="N78" s="19"/>
      <c r="O78" s="20"/>
      <c r="P78" s="15"/>
      <c r="Q78" s="15"/>
      <c r="R78" s="16"/>
      <c r="S78" s="16"/>
    </row>
    <row r="79" customFormat="false" ht="19.7" hidden="false" customHeight="true" outlineLevel="0" collapsed="false">
      <c r="A79" s="13"/>
      <c r="B79" s="21"/>
      <c r="C79" s="88" t="s">
        <v>86</v>
      </c>
      <c r="D79" s="34" t="s">
        <v>85</v>
      </c>
      <c r="E79" s="34" t="n">
        <v>200</v>
      </c>
      <c r="F79" s="89"/>
      <c r="G79" s="90"/>
      <c r="H79" s="36" t="n">
        <f aca="false">E79*G79</f>
        <v>0</v>
      </c>
      <c r="I79" s="15"/>
      <c r="J79" s="16"/>
      <c r="K79" s="16"/>
      <c r="L79" s="17"/>
      <c r="M79" s="18"/>
      <c r="N79" s="19"/>
      <c r="O79" s="20"/>
      <c r="P79" s="15"/>
      <c r="Q79" s="15"/>
      <c r="R79" s="16"/>
      <c r="S79" s="16"/>
    </row>
    <row r="80" customFormat="false" ht="19.7" hidden="false" customHeight="true" outlineLevel="0" collapsed="false">
      <c r="A80" s="13"/>
      <c r="B80" s="21"/>
      <c r="C80" s="88" t="s">
        <v>87</v>
      </c>
      <c r="D80" s="34" t="s">
        <v>21</v>
      </c>
      <c r="E80" s="34" t="n">
        <v>8</v>
      </c>
      <c r="F80" s="89"/>
      <c r="G80" s="90"/>
      <c r="H80" s="36" t="n">
        <f aca="false">E80*G80</f>
        <v>0</v>
      </c>
      <c r="I80" s="15"/>
      <c r="J80" s="16"/>
      <c r="K80" s="16"/>
      <c r="L80" s="17"/>
      <c r="M80" s="18"/>
      <c r="N80" s="19"/>
      <c r="O80" s="20"/>
      <c r="P80" s="15"/>
      <c r="Q80" s="15"/>
      <c r="R80" s="16"/>
      <c r="S80" s="16"/>
    </row>
    <row r="81" customFormat="false" ht="19.7" hidden="false" customHeight="true" outlineLevel="0" collapsed="false">
      <c r="A81" s="13"/>
      <c r="B81" s="21"/>
      <c r="C81" s="88" t="s">
        <v>88</v>
      </c>
      <c r="D81" s="34" t="s">
        <v>21</v>
      </c>
      <c r="E81" s="34" t="n">
        <v>4</v>
      </c>
      <c r="F81" s="34"/>
      <c r="G81" s="35"/>
      <c r="H81" s="36" t="n">
        <f aca="false">E81*G81</f>
        <v>0</v>
      </c>
      <c r="I81" s="15"/>
      <c r="J81" s="16"/>
      <c r="K81" s="16"/>
      <c r="L81" s="17"/>
      <c r="M81" s="18"/>
      <c r="N81" s="19"/>
      <c r="O81" s="20"/>
      <c r="P81" s="15"/>
      <c r="Q81" s="15"/>
      <c r="R81" s="16"/>
      <c r="S81" s="16"/>
    </row>
    <row r="82" customFormat="false" ht="19.7" hidden="false" customHeight="true" outlineLevel="0" collapsed="false">
      <c r="A82" s="13"/>
      <c r="B82" s="21"/>
      <c r="C82" s="88" t="s">
        <v>89</v>
      </c>
      <c r="D82" s="34" t="s">
        <v>21</v>
      </c>
      <c r="E82" s="34" t="n">
        <v>5</v>
      </c>
      <c r="F82" s="34"/>
      <c r="G82" s="35"/>
      <c r="H82" s="46" t="n">
        <f aca="false">E82*G82</f>
        <v>0</v>
      </c>
      <c r="I82" s="15"/>
      <c r="J82" s="16"/>
      <c r="K82" s="16"/>
      <c r="L82" s="17"/>
      <c r="M82" s="18"/>
      <c r="N82" s="19"/>
      <c r="O82" s="20"/>
      <c r="P82" s="15"/>
      <c r="Q82" s="15"/>
      <c r="R82" s="16"/>
      <c r="S82" s="16"/>
    </row>
    <row r="83" customFormat="false" ht="19.7" hidden="false" customHeight="true" outlineLevel="0" collapsed="false">
      <c r="A83" s="13"/>
      <c r="B83" s="37"/>
      <c r="C83" s="70" t="s">
        <v>90</v>
      </c>
      <c r="D83" s="34" t="s">
        <v>21</v>
      </c>
      <c r="E83" s="34" t="n">
        <v>1</v>
      </c>
      <c r="F83" s="34"/>
      <c r="G83" s="35"/>
      <c r="H83" s="36" t="n">
        <f aca="false">E83*G83</f>
        <v>0</v>
      </c>
      <c r="I83" s="15"/>
      <c r="J83" s="16"/>
      <c r="K83" s="16"/>
      <c r="L83" s="17"/>
      <c r="M83" s="18"/>
      <c r="N83" s="19"/>
      <c r="O83" s="20"/>
      <c r="P83" s="15"/>
      <c r="Q83" s="15"/>
      <c r="R83" s="16"/>
      <c r="S83" s="16"/>
    </row>
    <row r="84" customFormat="false" ht="19.7" hidden="false" customHeight="true" outlineLevel="0" collapsed="false">
      <c r="A84" s="13"/>
      <c r="B84" s="66" t="s">
        <v>91</v>
      </c>
      <c r="C84" s="67" t="s">
        <v>92</v>
      </c>
      <c r="D84" s="67"/>
      <c r="E84" s="67"/>
      <c r="F84" s="67"/>
      <c r="G84" s="67"/>
      <c r="H84" s="67"/>
      <c r="I84" s="15"/>
      <c r="J84" s="16"/>
      <c r="K84" s="16"/>
      <c r="L84" s="17"/>
      <c r="M84" s="18"/>
      <c r="N84" s="19"/>
      <c r="O84" s="20"/>
      <c r="P84" s="15"/>
      <c r="Q84" s="15"/>
      <c r="R84" s="16"/>
      <c r="S84" s="16"/>
    </row>
    <row r="85" customFormat="false" ht="19.7" hidden="false" customHeight="true" outlineLevel="0" collapsed="false">
      <c r="A85" s="13"/>
      <c r="B85" s="84" t="s">
        <v>93</v>
      </c>
      <c r="C85" s="32" t="s">
        <v>94</v>
      </c>
      <c r="D85" s="32"/>
      <c r="E85" s="32"/>
      <c r="F85" s="32"/>
      <c r="G85" s="32"/>
      <c r="H85" s="32"/>
      <c r="I85" s="15"/>
      <c r="J85" s="16"/>
      <c r="K85" s="16"/>
      <c r="L85" s="17"/>
      <c r="M85" s="18"/>
      <c r="N85" s="19"/>
      <c r="O85" s="20"/>
      <c r="P85" s="15"/>
      <c r="Q85" s="15"/>
      <c r="R85" s="16"/>
      <c r="S85" s="16"/>
    </row>
    <row r="86" customFormat="false" ht="19.7" hidden="false" customHeight="true" outlineLevel="0" collapsed="false">
      <c r="A86" s="13"/>
      <c r="B86" s="21"/>
      <c r="C86" s="85" t="s">
        <v>95</v>
      </c>
      <c r="D86" s="56" t="s">
        <v>21</v>
      </c>
      <c r="E86" s="56" t="n">
        <v>1</v>
      </c>
      <c r="F86" s="56"/>
      <c r="G86" s="64"/>
      <c r="H86" s="65" t="n">
        <f aca="false">E86*G86</f>
        <v>0</v>
      </c>
      <c r="I86" s="15"/>
      <c r="J86" s="16"/>
      <c r="K86" s="16"/>
      <c r="L86" s="17"/>
      <c r="M86" s="18"/>
      <c r="N86" s="19"/>
      <c r="O86" s="20"/>
      <c r="P86" s="15"/>
      <c r="Q86" s="15"/>
      <c r="R86" s="16"/>
      <c r="S86" s="16"/>
    </row>
    <row r="87" customFormat="false" ht="19.7" hidden="false" customHeight="true" outlineLevel="0" collapsed="false">
      <c r="A87" s="13"/>
      <c r="B87" s="21"/>
      <c r="C87" s="60" t="s">
        <v>96</v>
      </c>
      <c r="D87" s="23"/>
      <c r="E87" s="23"/>
      <c r="F87" s="23"/>
      <c r="G87" s="71"/>
      <c r="H87" s="25"/>
      <c r="I87" s="15"/>
      <c r="J87" s="16"/>
      <c r="K87" s="16"/>
      <c r="L87" s="17"/>
      <c r="M87" s="18"/>
      <c r="N87" s="19"/>
      <c r="O87" s="20"/>
      <c r="P87" s="15"/>
      <c r="Q87" s="15"/>
      <c r="R87" s="16"/>
      <c r="S87" s="16"/>
    </row>
    <row r="88" customFormat="false" ht="19.7" hidden="false" customHeight="true" outlineLevel="0" collapsed="false">
      <c r="A88" s="13"/>
      <c r="B88" s="21"/>
      <c r="C88" s="85" t="s">
        <v>95</v>
      </c>
      <c r="D88" s="56" t="s">
        <v>21</v>
      </c>
      <c r="E88" s="56" t="n">
        <v>2</v>
      </c>
      <c r="F88" s="56"/>
      <c r="G88" s="64"/>
      <c r="H88" s="65" t="n">
        <f aca="false">E88*G88</f>
        <v>0</v>
      </c>
      <c r="I88" s="15"/>
      <c r="J88" s="16"/>
      <c r="K88" s="16"/>
      <c r="L88" s="17"/>
      <c r="M88" s="18"/>
      <c r="N88" s="19"/>
      <c r="O88" s="20"/>
      <c r="P88" s="15"/>
      <c r="Q88" s="15"/>
      <c r="R88" s="16"/>
      <c r="S88" s="16"/>
    </row>
    <row r="89" customFormat="false" ht="19.7" hidden="false" customHeight="true" outlineLevel="0" collapsed="false">
      <c r="A89" s="13"/>
      <c r="B89" s="21"/>
      <c r="C89" s="60" t="s">
        <v>97</v>
      </c>
      <c r="D89" s="23"/>
      <c r="E89" s="23"/>
      <c r="F89" s="23"/>
      <c r="G89" s="71"/>
      <c r="H89" s="25"/>
      <c r="I89" s="15"/>
      <c r="J89" s="16"/>
      <c r="K89" s="16"/>
      <c r="L89" s="17"/>
      <c r="M89" s="18"/>
      <c r="N89" s="19"/>
      <c r="O89" s="20"/>
      <c r="P89" s="15"/>
      <c r="Q89" s="15"/>
      <c r="R89" s="16"/>
      <c r="S89" s="16"/>
    </row>
    <row r="90" customFormat="false" ht="19.7" hidden="false" customHeight="true" outlineLevel="0" collapsed="false">
      <c r="A90" s="13"/>
      <c r="B90" s="84" t="s">
        <v>98</v>
      </c>
      <c r="C90" s="32" t="s">
        <v>99</v>
      </c>
      <c r="D90" s="32"/>
      <c r="E90" s="32"/>
      <c r="F90" s="32"/>
      <c r="G90" s="32"/>
      <c r="H90" s="32"/>
      <c r="I90" s="15"/>
      <c r="J90" s="16"/>
      <c r="K90" s="16"/>
      <c r="L90" s="17"/>
      <c r="M90" s="18"/>
      <c r="N90" s="19"/>
      <c r="O90" s="20"/>
      <c r="P90" s="15"/>
      <c r="Q90" s="15"/>
      <c r="R90" s="16"/>
      <c r="S90" s="16"/>
    </row>
    <row r="91" customFormat="false" ht="19.7" hidden="false" customHeight="true" outlineLevel="0" collapsed="false">
      <c r="A91" s="13"/>
      <c r="B91" s="21"/>
      <c r="C91" s="85" t="s">
        <v>100</v>
      </c>
      <c r="D91" s="56" t="s">
        <v>21</v>
      </c>
      <c r="E91" s="56" t="n">
        <v>1</v>
      </c>
      <c r="F91" s="56"/>
      <c r="G91" s="64"/>
      <c r="H91" s="65" t="n">
        <f aca="false">E91*G91</f>
        <v>0</v>
      </c>
      <c r="I91" s="15"/>
      <c r="J91" s="16"/>
      <c r="K91" s="16"/>
      <c r="L91" s="17"/>
      <c r="M91" s="18"/>
      <c r="N91" s="19"/>
      <c r="O91" s="20"/>
      <c r="P91" s="15"/>
      <c r="Q91" s="15"/>
      <c r="R91" s="16"/>
      <c r="S91" s="16"/>
    </row>
    <row r="92" customFormat="false" ht="19.7" hidden="false" customHeight="true" outlineLevel="0" collapsed="false">
      <c r="A92" s="13"/>
      <c r="B92" s="84" t="s">
        <v>101</v>
      </c>
      <c r="C92" s="32" t="s">
        <v>102</v>
      </c>
      <c r="D92" s="32"/>
      <c r="E92" s="32"/>
      <c r="F92" s="32"/>
      <c r="G92" s="32"/>
      <c r="H92" s="32"/>
      <c r="I92" s="15"/>
      <c r="J92" s="16"/>
      <c r="K92" s="16"/>
      <c r="L92" s="17"/>
      <c r="M92" s="18"/>
      <c r="N92" s="19"/>
      <c r="O92" s="20"/>
      <c r="P92" s="15"/>
      <c r="Q92" s="15"/>
      <c r="R92" s="16"/>
      <c r="S92" s="16"/>
    </row>
    <row r="93" customFormat="false" ht="19.7" hidden="false" customHeight="true" outlineLevel="0" collapsed="false">
      <c r="A93" s="13"/>
      <c r="B93" s="21"/>
      <c r="C93" s="85" t="s">
        <v>103</v>
      </c>
      <c r="D93" s="56"/>
      <c r="E93" s="56"/>
      <c r="F93" s="56"/>
      <c r="G93" s="64"/>
      <c r="H93" s="78"/>
      <c r="I93" s="15"/>
      <c r="J93" s="16"/>
      <c r="K93" s="16"/>
      <c r="L93" s="17"/>
      <c r="M93" s="18"/>
      <c r="N93" s="19"/>
      <c r="O93" s="20"/>
      <c r="P93" s="15"/>
      <c r="Q93" s="15"/>
      <c r="R93" s="16"/>
      <c r="S93" s="16"/>
    </row>
    <row r="94" customFormat="false" ht="19.7" hidden="false" customHeight="true" outlineLevel="0" collapsed="false">
      <c r="A94" s="13"/>
      <c r="B94" s="21"/>
      <c r="C94" s="60" t="s">
        <v>104</v>
      </c>
      <c r="D94" s="23" t="s">
        <v>85</v>
      </c>
      <c r="E94" s="23" t="n">
        <v>60</v>
      </c>
      <c r="F94" s="23"/>
      <c r="G94" s="71"/>
      <c r="H94" s="91" t="n">
        <f aca="false">E94*G94</f>
        <v>0</v>
      </c>
      <c r="I94" s="15"/>
      <c r="J94" s="16"/>
      <c r="K94" s="16"/>
      <c r="L94" s="17"/>
      <c r="M94" s="18"/>
      <c r="N94" s="19"/>
      <c r="O94" s="20"/>
      <c r="P94" s="15"/>
      <c r="Q94" s="15"/>
      <c r="R94" s="16"/>
      <c r="S94" s="16"/>
    </row>
    <row r="95" customFormat="false" ht="19.7" hidden="false" customHeight="true" outlineLevel="0" collapsed="false">
      <c r="A95" s="13"/>
      <c r="B95" s="21"/>
      <c r="C95" s="88" t="s">
        <v>105</v>
      </c>
      <c r="D95" s="34" t="s">
        <v>85</v>
      </c>
      <c r="E95" s="34" t="n">
        <v>60</v>
      </c>
      <c r="F95" s="89"/>
      <c r="G95" s="90"/>
      <c r="H95" s="50" t="n">
        <f aca="false">E95*G95</f>
        <v>0</v>
      </c>
      <c r="I95" s="15"/>
      <c r="J95" s="16"/>
      <c r="K95" s="16"/>
      <c r="L95" s="17"/>
      <c r="M95" s="18"/>
      <c r="N95" s="19"/>
      <c r="O95" s="20"/>
      <c r="P95" s="15"/>
      <c r="Q95" s="15"/>
      <c r="R95" s="16"/>
      <c r="S95" s="16"/>
    </row>
    <row r="96" customFormat="false" ht="19.7" hidden="false" customHeight="true" outlineLevel="0" collapsed="false">
      <c r="A96" s="13"/>
      <c r="B96" s="21"/>
      <c r="C96" s="88" t="s">
        <v>87</v>
      </c>
      <c r="D96" s="34" t="s">
        <v>21</v>
      </c>
      <c r="E96" s="34" t="n">
        <v>12</v>
      </c>
      <c r="F96" s="89"/>
      <c r="G96" s="90"/>
      <c r="H96" s="50" t="n">
        <f aca="false">E96*G96</f>
        <v>0</v>
      </c>
      <c r="I96" s="15"/>
      <c r="J96" s="16"/>
      <c r="K96" s="16"/>
      <c r="L96" s="17"/>
      <c r="M96" s="18"/>
      <c r="N96" s="19"/>
      <c r="O96" s="20"/>
      <c r="P96" s="15"/>
      <c r="Q96" s="15"/>
      <c r="R96" s="16"/>
      <c r="S96" s="16"/>
    </row>
    <row r="97" customFormat="false" ht="19.7" hidden="false" customHeight="true" outlineLevel="0" collapsed="false">
      <c r="A97" s="13"/>
      <c r="B97" s="66" t="s">
        <v>106</v>
      </c>
      <c r="C97" s="67" t="s">
        <v>107</v>
      </c>
      <c r="D97" s="67"/>
      <c r="E97" s="67"/>
      <c r="F97" s="67"/>
      <c r="G97" s="67"/>
      <c r="H97" s="67"/>
      <c r="I97" s="15"/>
      <c r="J97" s="16"/>
      <c r="K97" s="16"/>
      <c r="L97" s="17"/>
      <c r="M97" s="18"/>
      <c r="N97" s="19"/>
      <c r="O97" s="20"/>
      <c r="P97" s="15"/>
      <c r="Q97" s="15"/>
      <c r="R97" s="16"/>
      <c r="S97" s="16"/>
    </row>
    <row r="98" customFormat="false" ht="19.7" hidden="false" customHeight="true" outlineLevel="0" collapsed="false">
      <c r="A98" s="13"/>
      <c r="B98" s="92"/>
      <c r="C98" s="32" t="s">
        <v>108</v>
      </c>
      <c r="D98" s="32"/>
      <c r="E98" s="32"/>
      <c r="F98" s="32"/>
      <c r="G98" s="32"/>
      <c r="H98" s="32"/>
      <c r="I98" s="15"/>
      <c r="J98" s="16"/>
      <c r="K98" s="16"/>
      <c r="L98" s="17"/>
      <c r="M98" s="18"/>
      <c r="N98" s="19"/>
      <c r="O98" s="20"/>
      <c r="P98" s="15"/>
      <c r="Q98" s="15"/>
      <c r="R98" s="16"/>
      <c r="S98" s="16"/>
    </row>
    <row r="99" customFormat="false" ht="19.7" hidden="false" customHeight="true" outlineLevel="0" collapsed="false">
      <c r="A99" s="13"/>
      <c r="B99" s="21"/>
      <c r="C99" s="60" t="s">
        <v>109</v>
      </c>
      <c r="D99" s="23"/>
      <c r="E99" s="23"/>
      <c r="F99" s="23"/>
      <c r="G99" s="64"/>
      <c r="H99" s="91"/>
      <c r="I99" s="15"/>
      <c r="J99" s="16"/>
      <c r="K99" s="16"/>
      <c r="L99" s="17"/>
      <c r="M99" s="18"/>
      <c r="N99" s="19"/>
      <c r="O99" s="20"/>
      <c r="P99" s="15"/>
      <c r="Q99" s="15"/>
      <c r="R99" s="16"/>
      <c r="S99" s="16"/>
    </row>
    <row r="100" customFormat="false" ht="19.7" hidden="false" customHeight="true" outlineLevel="0" collapsed="false">
      <c r="A100" s="13"/>
      <c r="B100" s="21"/>
      <c r="C100" s="60" t="s">
        <v>110</v>
      </c>
      <c r="D100" s="23" t="s">
        <v>85</v>
      </c>
      <c r="E100" s="23"/>
      <c r="F100" s="23"/>
      <c r="G100" s="71"/>
      <c r="H100" s="91"/>
      <c r="I100" s="15"/>
      <c r="J100" s="16"/>
      <c r="K100" s="16"/>
      <c r="L100" s="17"/>
      <c r="M100" s="18"/>
      <c r="N100" s="19"/>
      <c r="O100" s="20"/>
      <c r="P100" s="15"/>
      <c r="Q100" s="15"/>
      <c r="R100" s="16"/>
      <c r="S100" s="16"/>
    </row>
    <row r="101" customFormat="false" ht="19.7" hidden="false" customHeight="true" outlineLevel="0" collapsed="false">
      <c r="A101" s="13"/>
      <c r="B101" s="21"/>
      <c r="C101" s="60" t="s">
        <v>111</v>
      </c>
      <c r="D101" s="23" t="s">
        <v>85</v>
      </c>
      <c r="E101" s="23"/>
      <c r="F101" s="23"/>
      <c r="G101" s="71"/>
      <c r="H101" s="91"/>
      <c r="I101" s="15"/>
      <c r="J101" s="16"/>
      <c r="K101" s="16"/>
      <c r="L101" s="17"/>
      <c r="M101" s="18"/>
      <c r="N101" s="19"/>
      <c r="O101" s="20"/>
      <c r="P101" s="15"/>
      <c r="Q101" s="15"/>
      <c r="R101" s="16"/>
      <c r="S101" s="16"/>
    </row>
    <row r="102" customFormat="false" ht="19.7" hidden="false" customHeight="true" outlineLevel="0" collapsed="false">
      <c r="A102" s="13"/>
      <c r="B102" s="21"/>
      <c r="C102" s="88" t="s">
        <v>112</v>
      </c>
      <c r="D102" s="34" t="s">
        <v>85</v>
      </c>
      <c r="E102" s="34" t="n">
        <v>50</v>
      </c>
      <c r="F102" s="34"/>
      <c r="G102" s="35"/>
      <c r="H102" s="50" t="n">
        <f aca="false">E102*G102</f>
        <v>0</v>
      </c>
      <c r="I102" s="15"/>
      <c r="J102" s="16"/>
      <c r="K102" s="16"/>
      <c r="L102" s="17"/>
      <c r="M102" s="18"/>
      <c r="N102" s="19"/>
      <c r="O102" s="20"/>
      <c r="P102" s="15"/>
      <c r="Q102" s="15"/>
      <c r="R102" s="16"/>
      <c r="S102" s="16"/>
    </row>
    <row r="103" customFormat="false" ht="19.7" hidden="false" customHeight="true" outlineLevel="0" collapsed="false">
      <c r="A103" s="13"/>
      <c r="B103" s="21"/>
      <c r="C103" s="88" t="s">
        <v>113</v>
      </c>
      <c r="D103" s="34" t="s">
        <v>85</v>
      </c>
      <c r="E103" s="34"/>
      <c r="F103" s="34"/>
      <c r="G103" s="35"/>
      <c r="H103" s="50"/>
      <c r="I103" s="15"/>
      <c r="J103" s="16"/>
      <c r="K103" s="16"/>
      <c r="L103" s="17"/>
      <c r="M103" s="18"/>
      <c r="N103" s="19"/>
      <c r="O103" s="20"/>
      <c r="P103" s="15"/>
      <c r="Q103" s="15"/>
      <c r="R103" s="16"/>
      <c r="S103" s="16"/>
    </row>
    <row r="104" customFormat="false" ht="19.7" hidden="false" customHeight="true" outlineLevel="0" collapsed="false">
      <c r="A104" s="13"/>
      <c r="B104" s="21"/>
      <c r="C104" s="60" t="s">
        <v>114</v>
      </c>
      <c r="D104" s="23" t="s">
        <v>85</v>
      </c>
      <c r="E104" s="23"/>
      <c r="F104" s="23"/>
      <c r="G104" s="71"/>
      <c r="H104" s="91"/>
      <c r="I104" s="15"/>
      <c r="J104" s="16"/>
      <c r="K104" s="16"/>
      <c r="L104" s="17"/>
      <c r="M104" s="18"/>
      <c r="N104" s="19"/>
      <c r="O104" s="20"/>
      <c r="P104" s="15"/>
      <c r="Q104" s="15"/>
      <c r="R104" s="16"/>
      <c r="S104" s="16"/>
    </row>
    <row r="105" customFormat="false" ht="19.7" hidden="false" customHeight="true" outlineLevel="0" collapsed="false">
      <c r="A105" s="13"/>
      <c r="B105" s="21"/>
      <c r="C105" s="88" t="s">
        <v>115</v>
      </c>
      <c r="D105" s="34" t="s">
        <v>85</v>
      </c>
      <c r="E105" s="34" t="n">
        <v>90</v>
      </c>
      <c r="F105" s="34"/>
      <c r="G105" s="35"/>
      <c r="H105" s="50" t="n">
        <f aca="false">E105*G105</f>
        <v>0</v>
      </c>
      <c r="I105" s="15"/>
      <c r="J105" s="16"/>
      <c r="K105" s="16"/>
      <c r="L105" s="17"/>
      <c r="M105" s="18"/>
      <c r="N105" s="19"/>
      <c r="O105" s="20"/>
      <c r="P105" s="15"/>
      <c r="Q105" s="15"/>
      <c r="R105" s="16"/>
      <c r="S105" s="16"/>
    </row>
    <row r="106" customFormat="false" ht="19.7" hidden="false" customHeight="true" outlineLevel="0" collapsed="false">
      <c r="A106" s="13"/>
      <c r="B106" s="93"/>
      <c r="C106" s="94" t="s">
        <v>116</v>
      </c>
      <c r="D106" s="95" t="s">
        <v>85</v>
      </c>
      <c r="E106" s="95"/>
      <c r="F106" s="95"/>
      <c r="G106" s="80"/>
      <c r="H106" s="96"/>
      <c r="I106" s="15"/>
      <c r="J106" s="16"/>
      <c r="K106" s="16"/>
      <c r="L106" s="17"/>
      <c r="M106" s="18"/>
      <c r="N106" s="19"/>
      <c r="O106" s="20"/>
      <c r="P106" s="15"/>
      <c r="Q106" s="15"/>
      <c r="R106" s="16"/>
      <c r="S106" s="16"/>
    </row>
    <row r="107" customFormat="false" ht="19.7" hidden="false" customHeight="true" outlineLevel="0" collapsed="false">
      <c r="A107" s="13"/>
      <c r="B107" s="66" t="s">
        <v>117</v>
      </c>
      <c r="C107" s="67" t="s">
        <v>118</v>
      </c>
      <c r="D107" s="67"/>
      <c r="E107" s="67"/>
      <c r="F107" s="67"/>
      <c r="G107" s="67"/>
      <c r="H107" s="67"/>
      <c r="I107" s="15"/>
      <c r="J107" s="16"/>
      <c r="K107" s="16"/>
      <c r="L107" s="17"/>
      <c r="M107" s="18"/>
      <c r="N107" s="19"/>
      <c r="O107" s="20"/>
      <c r="P107" s="15"/>
      <c r="Q107" s="15"/>
      <c r="R107" s="16"/>
      <c r="S107" s="16"/>
    </row>
    <row r="108" customFormat="false" ht="19.7" hidden="false" customHeight="true" outlineLevel="0" collapsed="false">
      <c r="A108" s="13"/>
      <c r="B108" s="21" t="s">
        <v>119</v>
      </c>
      <c r="C108" s="51" t="s">
        <v>120</v>
      </c>
      <c r="D108" s="23" t="s">
        <v>21</v>
      </c>
      <c r="E108" s="23" t="n">
        <v>1</v>
      </c>
      <c r="F108" s="23"/>
      <c r="G108" s="64"/>
      <c r="H108" s="50" t="n">
        <f aca="false">E108*G108</f>
        <v>0</v>
      </c>
      <c r="I108" s="15"/>
      <c r="J108" s="16"/>
      <c r="K108" s="16"/>
      <c r="L108" s="17"/>
      <c r="M108" s="18"/>
      <c r="N108" s="19"/>
      <c r="O108" s="20"/>
      <c r="P108" s="15"/>
      <c r="Q108" s="15"/>
      <c r="R108" s="16"/>
      <c r="S108" s="16"/>
    </row>
    <row r="109" customFormat="false" ht="19.7" hidden="false" customHeight="true" outlineLevel="0" collapsed="false">
      <c r="A109" s="13"/>
      <c r="B109" s="84" t="s">
        <v>121</v>
      </c>
      <c r="C109" s="33" t="s">
        <v>122</v>
      </c>
      <c r="D109" s="34" t="s">
        <v>21</v>
      </c>
      <c r="E109" s="34" t="n">
        <v>2</v>
      </c>
      <c r="F109" s="34"/>
      <c r="G109" s="35"/>
      <c r="H109" s="50" t="n">
        <f aca="false">E109*G109</f>
        <v>0</v>
      </c>
      <c r="I109" s="15"/>
      <c r="J109" s="16"/>
      <c r="K109" s="16"/>
      <c r="L109" s="17"/>
      <c r="M109" s="18"/>
      <c r="N109" s="19"/>
      <c r="O109" s="20"/>
      <c r="P109" s="15"/>
      <c r="Q109" s="15"/>
      <c r="R109" s="16"/>
      <c r="S109" s="16"/>
    </row>
    <row r="110" customFormat="false" ht="19.7" hidden="false" customHeight="true" outlineLevel="0" collapsed="false">
      <c r="A110" s="13"/>
      <c r="B110" s="21" t="s">
        <v>123</v>
      </c>
      <c r="C110" s="63" t="s">
        <v>124</v>
      </c>
      <c r="D110" s="23" t="s">
        <v>21</v>
      </c>
      <c r="E110" s="23" t="n">
        <v>2</v>
      </c>
      <c r="F110" s="23"/>
      <c r="G110" s="71"/>
      <c r="H110" s="50" t="n">
        <f aca="false">E110*G110</f>
        <v>0</v>
      </c>
      <c r="I110" s="15"/>
      <c r="J110" s="16"/>
      <c r="K110" s="16"/>
      <c r="L110" s="17"/>
      <c r="M110" s="18"/>
      <c r="N110" s="19"/>
      <c r="O110" s="20"/>
      <c r="P110" s="15"/>
      <c r="Q110" s="15"/>
      <c r="R110" s="16"/>
      <c r="S110" s="16"/>
    </row>
    <row r="111" customFormat="false" ht="19.7" hidden="false" customHeight="true" outlineLevel="0" collapsed="false">
      <c r="A111" s="13"/>
      <c r="B111" s="84" t="s">
        <v>125</v>
      </c>
      <c r="C111" s="70" t="s">
        <v>126</v>
      </c>
      <c r="D111" s="34" t="s">
        <v>10</v>
      </c>
      <c r="E111" s="34" t="n">
        <v>2</v>
      </c>
      <c r="F111" s="34"/>
      <c r="G111" s="35"/>
      <c r="H111" s="50" t="n">
        <f aca="false">E111*G111</f>
        <v>0</v>
      </c>
      <c r="I111" s="15"/>
      <c r="J111" s="16"/>
      <c r="K111" s="16"/>
      <c r="L111" s="17"/>
      <c r="M111" s="18"/>
      <c r="N111" s="19"/>
      <c r="O111" s="20"/>
      <c r="P111" s="15"/>
      <c r="Q111" s="15"/>
      <c r="R111" s="16"/>
      <c r="S111" s="16"/>
    </row>
    <row r="112" customFormat="false" ht="19.7" hidden="false" customHeight="true" outlineLevel="0" collapsed="false">
      <c r="A112" s="13"/>
      <c r="B112" s="21" t="s">
        <v>127</v>
      </c>
      <c r="C112" s="51" t="s">
        <v>128</v>
      </c>
      <c r="D112" s="23" t="s">
        <v>21</v>
      </c>
      <c r="E112" s="23" t="n">
        <v>13</v>
      </c>
      <c r="F112" s="23"/>
      <c r="G112" s="71"/>
      <c r="H112" s="50" t="n">
        <f aca="false">E112*G112</f>
        <v>0</v>
      </c>
      <c r="I112" s="15"/>
      <c r="J112" s="16"/>
      <c r="K112" s="16"/>
      <c r="L112" s="17"/>
      <c r="M112" s="18"/>
      <c r="N112" s="19"/>
      <c r="O112" s="20"/>
      <c r="P112" s="15"/>
      <c r="Q112" s="15"/>
      <c r="R112" s="16"/>
      <c r="S112" s="16"/>
    </row>
    <row r="113" customFormat="false" ht="19.7" hidden="false" customHeight="true" outlineLevel="0" collapsed="false">
      <c r="A113" s="13"/>
      <c r="B113" s="84" t="s">
        <v>129</v>
      </c>
      <c r="C113" s="33" t="s">
        <v>130</v>
      </c>
      <c r="D113" s="34" t="s">
        <v>21</v>
      </c>
      <c r="E113" s="34" t="n">
        <v>12</v>
      </c>
      <c r="F113" s="34"/>
      <c r="G113" s="35"/>
      <c r="H113" s="50" t="n">
        <f aca="false">E113*G113</f>
        <v>0</v>
      </c>
      <c r="I113" s="15"/>
      <c r="J113" s="16"/>
      <c r="K113" s="16"/>
      <c r="L113" s="17"/>
      <c r="M113" s="18"/>
      <c r="N113" s="19"/>
      <c r="O113" s="20"/>
      <c r="P113" s="15"/>
      <c r="Q113" s="15"/>
      <c r="R113" s="16"/>
      <c r="S113" s="16"/>
    </row>
    <row r="114" customFormat="false" ht="19.7" hidden="false" customHeight="true" outlineLevel="0" collapsed="false">
      <c r="A114" s="13"/>
      <c r="B114" s="21" t="s">
        <v>131</v>
      </c>
      <c r="C114" s="51" t="s">
        <v>132</v>
      </c>
      <c r="D114" s="23" t="s">
        <v>21</v>
      </c>
      <c r="E114" s="23" t="n">
        <v>1</v>
      </c>
      <c r="F114" s="23"/>
      <c r="G114" s="71"/>
      <c r="H114" s="50" t="n">
        <f aca="false">E114*G114</f>
        <v>0</v>
      </c>
      <c r="I114" s="15"/>
      <c r="J114" s="16"/>
      <c r="K114" s="16"/>
      <c r="L114" s="17"/>
      <c r="M114" s="18"/>
      <c r="N114" s="19"/>
      <c r="O114" s="20"/>
      <c r="P114" s="15"/>
      <c r="Q114" s="15"/>
      <c r="R114" s="16"/>
      <c r="S114" s="16"/>
    </row>
    <row r="115" customFormat="false" ht="19.7" hidden="false" customHeight="true" outlineLevel="0" collapsed="false">
      <c r="A115" s="13"/>
      <c r="B115" s="84" t="s">
        <v>133</v>
      </c>
      <c r="C115" s="33" t="s">
        <v>134</v>
      </c>
      <c r="D115" s="34" t="s">
        <v>21</v>
      </c>
      <c r="E115" s="34" t="n">
        <v>2</v>
      </c>
      <c r="F115" s="34"/>
      <c r="G115" s="35"/>
      <c r="H115" s="50" t="n">
        <f aca="false">E115*G115</f>
        <v>0</v>
      </c>
      <c r="I115" s="15"/>
      <c r="J115" s="16"/>
      <c r="K115" s="16"/>
      <c r="L115" s="17"/>
      <c r="M115" s="18"/>
      <c r="N115" s="19"/>
      <c r="O115" s="20"/>
      <c r="P115" s="15"/>
      <c r="Q115" s="15"/>
      <c r="R115" s="16"/>
      <c r="S115" s="16"/>
    </row>
    <row r="116" customFormat="false" ht="19.7" hidden="false" customHeight="true" outlineLevel="0" collapsed="false">
      <c r="A116" s="13"/>
      <c r="B116" s="21" t="s">
        <v>135</v>
      </c>
      <c r="C116" s="51" t="s">
        <v>136</v>
      </c>
      <c r="D116" s="23" t="s">
        <v>21</v>
      </c>
      <c r="E116" s="23" t="n">
        <v>1</v>
      </c>
      <c r="F116" s="23"/>
      <c r="G116" s="71"/>
      <c r="H116" s="50" t="n">
        <f aca="false">E116*G116</f>
        <v>0</v>
      </c>
      <c r="I116" s="15"/>
      <c r="J116" s="16"/>
      <c r="K116" s="16"/>
      <c r="L116" s="17"/>
      <c r="M116" s="18"/>
      <c r="N116" s="19"/>
      <c r="O116" s="20"/>
      <c r="P116" s="15"/>
      <c r="Q116" s="15"/>
      <c r="R116" s="16"/>
      <c r="S116" s="16"/>
    </row>
    <row r="117" customFormat="false" ht="19.7" hidden="false" customHeight="true" outlineLevel="0" collapsed="false">
      <c r="A117" s="13"/>
      <c r="B117" s="84" t="s">
        <v>137</v>
      </c>
      <c r="C117" s="33" t="s">
        <v>138</v>
      </c>
      <c r="D117" s="34" t="s">
        <v>21</v>
      </c>
      <c r="E117" s="34" t="n">
        <v>1</v>
      </c>
      <c r="F117" s="34"/>
      <c r="G117" s="35"/>
      <c r="H117" s="50" t="n">
        <f aca="false">E117*G117</f>
        <v>0</v>
      </c>
      <c r="I117" s="15"/>
      <c r="J117" s="16"/>
      <c r="K117" s="16"/>
      <c r="L117" s="17"/>
      <c r="M117" s="18"/>
      <c r="N117" s="19"/>
      <c r="O117" s="20"/>
      <c r="P117" s="15"/>
      <c r="Q117" s="15"/>
      <c r="R117" s="16"/>
      <c r="S117" s="16"/>
    </row>
    <row r="118" customFormat="false" ht="19.7" hidden="false" customHeight="true" outlineLevel="0" collapsed="false">
      <c r="A118" s="13"/>
      <c r="B118" s="21" t="s">
        <v>139</v>
      </c>
      <c r="C118" s="51" t="s">
        <v>140</v>
      </c>
      <c r="D118" s="23" t="s">
        <v>21</v>
      </c>
      <c r="E118" s="23" t="n">
        <v>5</v>
      </c>
      <c r="F118" s="23"/>
      <c r="G118" s="71"/>
      <c r="H118" s="50" t="n">
        <f aca="false">E118*G118</f>
        <v>0</v>
      </c>
      <c r="I118" s="15"/>
      <c r="J118" s="16"/>
      <c r="K118" s="16"/>
      <c r="L118" s="17"/>
      <c r="M118" s="18"/>
      <c r="N118" s="19"/>
      <c r="O118" s="20"/>
      <c r="P118" s="15"/>
      <c r="Q118" s="15"/>
      <c r="R118" s="16"/>
      <c r="S118" s="16"/>
    </row>
    <row r="119" customFormat="false" ht="19.7" hidden="false" customHeight="true" outlineLevel="0" collapsed="false">
      <c r="A119" s="13"/>
      <c r="B119" s="84" t="s">
        <v>141</v>
      </c>
      <c r="C119" s="97" t="s">
        <v>142</v>
      </c>
      <c r="D119" s="34" t="s">
        <v>21</v>
      </c>
      <c r="E119" s="34" t="n">
        <v>2</v>
      </c>
      <c r="F119" s="34"/>
      <c r="G119" s="35"/>
      <c r="H119" s="50" t="n">
        <f aca="false">E119*G119</f>
        <v>0</v>
      </c>
      <c r="I119" s="15"/>
      <c r="J119" s="16"/>
      <c r="K119" s="16"/>
      <c r="L119" s="17"/>
      <c r="M119" s="18"/>
      <c r="N119" s="19"/>
      <c r="O119" s="20"/>
      <c r="P119" s="15"/>
      <c r="Q119" s="15"/>
      <c r="R119" s="16"/>
      <c r="S119" s="16"/>
    </row>
    <row r="120" customFormat="false" ht="19.7" hidden="false" customHeight="true" outlineLevel="0" collapsed="false">
      <c r="A120" s="13"/>
      <c r="B120" s="21" t="s">
        <v>143</v>
      </c>
      <c r="C120" s="63" t="s">
        <v>144</v>
      </c>
      <c r="D120" s="23" t="s">
        <v>21</v>
      </c>
      <c r="E120" s="23" t="n">
        <v>1</v>
      </c>
      <c r="F120" s="23"/>
      <c r="G120" s="71"/>
      <c r="H120" s="50" t="n">
        <f aca="false">E120*G120</f>
        <v>0</v>
      </c>
      <c r="I120" s="15"/>
      <c r="J120" s="16"/>
      <c r="K120" s="16"/>
      <c r="L120" s="17"/>
      <c r="M120" s="18"/>
      <c r="N120" s="19"/>
      <c r="O120" s="20"/>
      <c r="P120" s="15"/>
      <c r="Q120" s="15"/>
      <c r="R120" s="16"/>
      <c r="S120" s="16"/>
    </row>
    <row r="121" customFormat="false" ht="19.7" hidden="false" customHeight="true" outlineLevel="0" collapsed="false">
      <c r="A121" s="13"/>
      <c r="B121" s="84" t="s">
        <v>145</v>
      </c>
      <c r="C121" s="88" t="s">
        <v>146</v>
      </c>
      <c r="D121" s="34" t="s">
        <v>21</v>
      </c>
      <c r="E121" s="34" t="n">
        <v>1</v>
      </c>
      <c r="F121" s="34"/>
      <c r="G121" s="35"/>
      <c r="H121" s="50" t="n">
        <f aca="false">E121*G121</f>
        <v>0</v>
      </c>
      <c r="I121" s="15"/>
      <c r="J121" s="16"/>
      <c r="K121" s="16"/>
      <c r="L121" s="17"/>
      <c r="M121" s="18"/>
      <c r="N121" s="19"/>
      <c r="O121" s="20"/>
      <c r="P121" s="15"/>
      <c r="Q121" s="15"/>
      <c r="R121" s="16"/>
      <c r="S121" s="16"/>
    </row>
    <row r="122" customFormat="false" ht="19.7" hidden="false" customHeight="true" outlineLevel="0" collapsed="false">
      <c r="A122" s="13"/>
      <c r="B122" s="21" t="s">
        <v>147</v>
      </c>
      <c r="C122" s="98" t="s">
        <v>148</v>
      </c>
      <c r="D122" s="23" t="s">
        <v>21</v>
      </c>
      <c r="E122" s="23" t="n">
        <v>1</v>
      </c>
      <c r="F122" s="23"/>
      <c r="G122" s="71"/>
      <c r="H122" s="50" t="n">
        <f aca="false">E122*G122</f>
        <v>0</v>
      </c>
      <c r="I122" s="15"/>
      <c r="J122" s="16"/>
      <c r="K122" s="16"/>
      <c r="L122" s="17"/>
      <c r="M122" s="18"/>
      <c r="N122" s="19"/>
      <c r="O122" s="20"/>
      <c r="P122" s="15"/>
      <c r="Q122" s="15"/>
      <c r="R122" s="16"/>
      <c r="S122" s="16"/>
    </row>
    <row r="123" customFormat="false" ht="19.7" hidden="false" customHeight="true" outlineLevel="0" collapsed="false">
      <c r="A123" s="13"/>
      <c r="B123" s="84" t="s">
        <v>149</v>
      </c>
      <c r="C123" s="88" t="s">
        <v>150</v>
      </c>
      <c r="D123" s="34" t="s">
        <v>21</v>
      </c>
      <c r="E123" s="34" t="n">
        <v>2</v>
      </c>
      <c r="F123" s="34"/>
      <c r="G123" s="35"/>
      <c r="H123" s="50" t="n">
        <f aca="false">E123*G123</f>
        <v>0</v>
      </c>
      <c r="I123" s="15"/>
      <c r="J123" s="16"/>
      <c r="K123" s="16"/>
      <c r="L123" s="17"/>
      <c r="M123" s="18"/>
      <c r="N123" s="19"/>
      <c r="O123" s="20"/>
      <c r="P123" s="15"/>
      <c r="Q123" s="15"/>
      <c r="R123" s="16"/>
      <c r="S123" s="16"/>
    </row>
    <row r="124" customFormat="false" ht="19.7" hidden="false" customHeight="true" outlineLevel="0" collapsed="false">
      <c r="A124" s="13"/>
      <c r="B124" s="21" t="s">
        <v>151</v>
      </c>
      <c r="C124" s="98" t="s">
        <v>152</v>
      </c>
      <c r="D124" s="23" t="s">
        <v>21</v>
      </c>
      <c r="E124" s="23" t="n">
        <v>8</v>
      </c>
      <c r="F124" s="23"/>
      <c r="G124" s="71"/>
      <c r="H124" s="50" t="n">
        <f aca="false">E124*G124</f>
        <v>0</v>
      </c>
      <c r="I124" s="15"/>
      <c r="J124" s="16"/>
      <c r="K124" s="16"/>
      <c r="L124" s="17"/>
      <c r="M124" s="18"/>
      <c r="N124" s="19"/>
      <c r="O124" s="20"/>
      <c r="P124" s="15"/>
      <c r="Q124" s="15"/>
      <c r="R124" s="16"/>
      <c r="S124" s="16"/>
    </row>
    <row r="125" customFormat="false" ht="19.7" hidden="false" customHeight="true" outlineLevel="0" collapsed="false">
      <c r="A125" s="13"/>
      <c r="B125" s="84" t="s">
        <v>153</v>
      </c>
      <c r="C125" s="88" t="s">
        <v>154</v>
      </c>
      <c r="D125" s="34" t="s">
        <v>21</v>
      </c>
      <c r="E125" s="34" t="n">
        <v>5</v>
      </c>
      <c r="F125" s="89"/>
      <c r="G125" s="90"/>
      <c r="H125" s="50" t="n">
        <f aca="false">E125*G125</f>
        <v>0</v>
      </c>
      <c r="I125" s="15"/>
      <c r="J125" s="16"/>
      <c r="K125" s="16"/>
      <c r="L125" s="17"/>
      <c r="M125" s="18"/>
      <c r="N125" s="19"/>
      <c r="O125" s="20"/>
      <c r="P125" s="15"/>
      <c r="Q125" s="15"/>
      <c r="R125" s="16"/>
      <c r="S125" s="16"/>
    </row>
    <row r="126" customFormat="false" ht="19.7" hidden="false" customHeight="true" outlineLevel="0" collapsed="false">
      <c r="A126" s="13"/>
      <c r="B126" s="84" t="s">
        <v>155</v>
      </c>
      <c r="C126" s="88" t="s">
        <v>156</v>
      </c>
      <c r="D126" s="34" t="s">
        <v>21</v>
      </c>
      <c r="E126" s="34" t="n">
        <v>5</v>
      </c>
      <c r="F126" s="89"/>
      <c r="G126" s="90"/>
      <c r="H126" s="50" t="n">
        <f aca="false">E126*G126</f>
        <v>0</v>
      </c>
      <c r="I126" s="15"/>
      <c r="J126" s="16"/>
      <c r="K126" s="16"/>
      <c r="L126" s="17"/>
      <c r="M126" s="18"/>
      <c r="N126" s="19"/>
      <c r="O126" s="20"/>
      <c r="P126" s="15"/>
      <c r="Q126" s="15"/>
      <c r="R126" s="16"/>
      <c r="S126" s="16"/>
    </row>
    <row r="127" customFormat="false" ht="19.7" hidden="false" customHeight="true" outlineLevel="0" collapsed="false">
      <c r="A127" s="13"/>
      <c r="B127" s="66" t="s">
        <v>157</v>
      </c>
      <c r="C127" s="67" t="s">
        <v>158</v>
      </c>
      <c r="D127" s="67"/>
      <c r="E127" s="67"/>
      <c r="F127" s="67"/>
      <c r="G127" s="67"/>
      <c r="H127" s="67"/>
      <c r="I127" s="15"/>
      <c r="J127" s="16"/>
      <c r="K127" s="16"/>
      <c r="L127" s="17"/>
      <c r="M127" s="18"/>
      <c r="N127" s="19"/>
      <c r="O127" s="20"/>
      <c r="P127" s="15"/>
      <c r="Q127" s="15"/>
      <c r="R127" s="16"/>
      <c r="S127" s="16"/>
    </row>
    <row r="128" customFormat="false" ht="19.7" hidden="false" customHeight="true" outlineLevel="0" collapsed="false">
      <c r="A128" s="13"/>
      <c r="B128" s="37"/>
      <c r="C128" s="88" t="s">
        <v>159</v>
      </c>
      <c r="D128" s="34" t="s">
        <v>10</v>
      </c>
      <c r="E128" s="34" t="n">
        <v>1</v>
      </c>
      <c r="F128" s="34"/>
      <c r="G128" s="35"/>
      <c r="H128" s="50" t="n">
        <f aca="false">E128*G128</f>
        <v>0</v>
      </c>
      <c r="I128" s="15"/>
      <c r="J128" s="16"/>
      <c r="K128" s="16"/>
      <c r="L128" s="17"/>
      <c r="M128" s="18"/>
      <c r="N128" s="19"/>
      <c r="O128" s="20"/>
      <c r="P128" s="15"/>
      <c r="Q128" s="15"/>
      <c r="R128" s="16"/>
      <c r="S128" s="16"/>
    </row>
    <row r="129" customFormat="false" ht="19.7" hidden="false" customHeight="true" outlineLevel="0" collapsed="false">
      <c r="A129" s="13"/>
      <c r="B129" s="66" t="s">
        <v>160</v>
      </c>
      <c r="C129" s="67" t="s">
        <v>161</v>
      </c>
      <c r="D129" s="67"/>
      <c r="E129" s="67"/>
      <c r="F129" s="67"/>
      <c r="G129" s="67"/>
      <c r="H129" s="67"/>
      <c r="I129" s="15"/>
      <c r="J129" s="16"/>
      <c r="K129" s="16"/>
      <c r="L129" s="17"/>
      <c r="M129" s="18"/>
      <c r="N129" s="19"/>
      <c r="O129" s="20"/>
      <c r="P129" s="15"/>
      <c r="Q129" s="15"/>
      <c r="R129" s="16"/>
      <c r="S129" s="16"/>
    </row>
    <row r="130" customFormat="false" ht="19.7" hidden="false" customHeight="true" outlineLevel="0" collapsed="false">
      <c r="A130" s="13"/>
      <c r="B130" s="21"/>
      <c r="C130" s="60" t="s">
        <v>162</v>
      </c>
      <c r="D130" s="23" t="s">
        <v>21</v>
      </c>
      <c r="E130" s="23" t="n">
        <v>4</v>
      </c>
      <c r="F130" s="23"/>
      <c r="G130" s="64"/>
      <c r="H130" s="50" t="n">
        <f aca="false">E130*G130</f>
        <v>0</v>
      </c>
      <c r="I130" s="15"/>
      <c r="J130" s="16"/>
      <c r="K130" s="16"/>
      <c r="L130" s="17"/>
      <c r="M130" s="18"/>
      <c r="N130" s="19"/>
      <c r="O130" s="20"/>
      <c r="P130" s="15"/>
      <c r="Q130" s="15"/>
      <c r="R130" s="16"/>
      <c r="S130" s="16"/>
    </row>
    <row r="131" customFormat="false" ht="19.7" hidden="false" customHeight="true" outlineLevel="0" collapsed="false">
      <c r="A131" s="13"/>
      <c r="B131" s="21"/>
      <c r="C131" s="88" t="s">
        <v>163</v>
      </c>
      <c r="D131" s="34" t="s">
        <v>21</v>
      </c>
      <c r="E131" s="34" t="n">
        <v>3</v>
      </c>
      <c r="F131" s="34"/>
      <c r="G131" s="35"/>
      <c r="H131" s="36" t="n">
        <f aca="false">E131*G131</f>
        <v>0</v>
      </c>
      <c r="I131" s="15"/>
      <c r="J131" s="16"/>
      <c r="K131" s="16"/>
      <c r="L131" s="17"/>
      <c r="M131" s="18"/>
      <c r="N131" s="19"/>
      <c r="O131" s="20"/>
      <c r="P131" s="15"/>
      <c r="Q131" s="15"/>
      <c r="R131" s="16"/>
      <c r="S131" s="16"/>
    </row>
    <row r="132" customFormat="false" ht="19.7" hidden="false" customHeight="true" outlineLevel="0" collapsed="false">
      <c r="A132" s="13"/>
      <c r="B132" s="21"/>
      <c r="C132" s="60" t="s">
        <v>164</v>
      </c>
      <c r="D132" s="23" t="s">
        <v>10</v>
      </c>
      <c r="E132" s="23" t="n">
        <v>1</v>
      </c>
      <c r="F132" s="23"/>
      <c r="G132" s="80"/>
      <c r="H132" s="36" t="n">
        <f aca="false">E132*G132</f>
        <v>0</v>
      </c>
      <c r="I132" s="15"/>
      <c r="J132" s="16"/>
      <c r="K132" s="16"/>
      <c r="L132" s="17"/>
      <c r="M132" s="18"/>
      <c r="N132" s="19"/>
      <c r="O132" s="20"/>
      <c r="P132" s="15"/>
      <c r="Q132" s="15"/>
      <c r="R132" s="16"/>
      <c r="S132" s="16"/>
    </row>
    <row r="133" customFormat="false" ht="19.7" hidden="false" customHeight="true" outlineLevel="0" collapsed="false">
      <c r="A133" s="13"/>
      <c r="B133" s="26" t="s">
        <v>165</v>
      </c>
      <c r="C133" s="26"/>
      <c r="D133" s="26"/>
      <c r="E133" s="26"/>
      <c r="F133" s="26"/>
      <c r="G133" s="26"/>
      <c r="H133" s="27" t="n">
        <f aca="false">H76+H78+H79+H80+H81+H82+H83+H86+H88+H91+H94+H95+H96+H102+H105+SUM(H108:H126)+H128+H130+H131+H132</f>
        <v>0</v>
      </c>
      <c r="I133" s="15"/>
      <c r="J133" s="16"/>
      <c r="K133" s="16"/>
      <c r="L133" s="17"/>
      <c r="M133" s="18"/>
      <c r="N133" s="19"/>
      <c r="O133" s="20"/>
      <c r="P133" s="15"/>
      <c r="Q133" s="15"/>
      <c r="R133" s="16"/>
      <c r="S133" s="16"/>
    </row>
    <row r="134" customFormat="false" ht="19.7" hidden="false" customHeight="true" outlineLevel="0" collapsed="false">
      <c r="A134" s="13"/>
      <c r="B134" s="59"/>
      <c r="C134" s="60"/>
      <c r="D134" s="28"/>
      <c r="E134" s="28"/>
      <c r="F134" s="28"/>
      <c r="G134" s="29"/>
      <c r="H134" s="99"/>
      <c r="I134" s="15"/>
      <c r="J134" s="16"/>
      <c r="K134" s="16"/>
      <c r="L134" s="17"/>
      <c r="M134" s="18"/>
      <c r="N134" s="19"/>
      <c r="O134" s="20"/>
      <c r="P134" s="15"/>
      <c r="Q134" s="15"/>
      <c r="R134" s="16"/>
      <c r="S134" s="16"/>
    </row>
    <row r="135" customFormat="false" ht="19.7" hidden="false" customHeight="true" outlineLevel="0" collapsed="false">
      <c r="A135" s="13"/>
      <c r="B135" s="81" t="s">
        <v>166</v>
      </c>
      <c r="C135" s="81"/>
      <c r="D135" s="81"/>
      <c r="E135" s="81"/>
      <c r="F135" s="81"/>
      <c r="G135" s="81"/>
      <c r="H135" s="81"/>
      <c r="I135" s="15"/>
      <c r="J135" s="16"/>
      <c r="K135" s="16"/>
      <c r="L135" s="17"/>
      <c r="M135" s="18"/>
      <c r="N135" s="19"/>
      <c r="O135" s="20"/>
      <c r="P135" s="15"/>
      <c r="Q135" s="15"/>
      <c r="R135" s="16"/>
      <c r="S135" s="16"/>
    </row>
    <row r="136" customFormat="false" ht="19.7" hidden="false" customHeight="true" outlineLevel="0" collapsed="false">
      <c r="A136" s="13"/>
      <c r="B136" s="82" t="s">
        <v>167</v>
      </c>
      <c r="C136" s="100" t="s">
        <v>168</v>
      </c>
      <c r="D136" s="23" t="s">
        <v>76</v>
      </c>
      <c r="E136" s="23"/>
      <c r="F136" s="23"/>
      <c r="G136" s="101"/>
      <c r="H136" s="25"/>
      <c r="I136" s="15"/>
      <c r="J136" s="16"/>
      <c r="K136" s="16"/>
      <c r="L136" s="17"/>
      <c r="M136" s="18"/>
      <c r="N136" s="19"/>
      <c r="O136" s="20"/>
      <c r="P136" s="15"/>
      <c r="Q136" s="15"/>
      <c r="R136" s="16"/>
      <c r="S136" s="16"/>
    </row>
    <row r="137" customFormat="false" ht="32.25" hidden="false" customHeight="true" outlineLevel="0" collapsed="false">
      <c r="A137" s="13"/>
      <c r="B137" s="21"/>
      <c r="C137" s="102" t="s">
        <v>169</v>
      </c>
      <c r="D137" s="23" t="s">
        <v>76</v>
      </c>
      <c r="E137" s="23"/>
      <c r="F137" s="23"/>
      <c r="G137" s="80"/>
      <c r="H137" s="25"/>
      <c r="I137" s="15"/>
      <c r="J137" s="16"/>
      <c r="K137" s="16"/>
      <c r="L137" s="17"/>
      <c r="M137" s="18"/>
      <c r="N137" s="19"/>
      <c r="O137" s="20"/>
      <c r="P137" s="15"/>
      <c r="Q137" s="15"/>
      <c r="R137" s="16"/>
      <c r="S137" s="16"/>
    </row>
    <row r="138" customFormat="false" ht="19.7" hidden="false" customHeight="true" outlineLevel="0" collapsed="false">
      <c r="A138" s="13"/>
      <c r="B138" s="26" t="s">
        <v>170</v>
      </c>
      <c r="C138" s="26"/>
      <c r="D138" s="26"/>
      <c r="E138" s="26"/>
      <c r="F138" s="26"/>
      <c r="G138" s="26"/>
      <c r="H138" s="27" t="s">
        <v>76</v>
      </c>
      <c r="I138" s="15"/>
      <c r="J138" s="16"/>
      <c r="K138" s="16"/>
      <c r="L138" s="17"/>
      <c r="M138" s="18"/>
      <c r="N138" s="19"/>
      <c r="O138" s="20"/>
      <c r="P138" s="15"/>
      <c r="Q138" s="15"/>
      <c r="R138" s="16"/>
      <c r="S138" s="16"/>
    </row>
    <row r="139" customFormat="false" ht="30" hidden="false" customHeight="true" outlineLevel="0" collapsed="false">
      <c r="A139" s="13"/>
      <c r="B139" s="26" t="s">
        <v>171</v>
      </c>
      <c r="C139" s="26"/>
      <c r="D139" s="26"/>
      <c r="E139" s="26"/>
      <c r="F139" s="26"/>
      <c r="G139" s="26"/>
      <c r="H139" s="27" t="n">
        <f aca="false">H133+H72+H58+H39</f>
        <v>0</v>
      </c>
      <c r="I139" s="15"/>
      <c r="J139" s="16"/>
      <c r="K139" s="16"/>
      <c r="L139" s="17"/>
      <c r="M139" s="18"/>
      <c r="N139" s="19"/>
      <c r="O139" s="20"/>
      <c r="P139" s="15"/>
      <c r="Q139" s="15"/>
      <c r="R139" s="16"/>
      <c r="S139" s="16"/>
    </row>
    <row r="140" customFormat="false" ht="19.7" hidden="false" customHeight="true" outlineLevel="0" collapsed="false">
      <c r="A140" s="13"/>
      <c r="B140" s="103"/>
      <c r="C140" s="104"/>
      <c r="D140" s="105"/>
      <c r="E140" s="106"/>
      <c r="F140" s="106"/>
      <c r="G140" s="107"/>
      <c r="H140" s="25"/>
      <c r="I140" s="15"/>
      <c r="J140" s="16"/>
      <c r="K140" s="16"/>
      <c r="L140" s="17"/>
      <c r="M140" s="18"/>
      <c r="N140" s="19"/>
      <c r="O140" s="20"/>
      <c r="P140" s="15"/>
      <c r="Q140" s="15"/>
      <c r="R140" s="16"/>
      <c r="S140" s="16"/>
    </row>
    <row r="141" customFormat="false" ht="25.5" hidden="false" customHeight="true" outlineLevel="0" collapsed="false">
      <c r="B141" s="108" t="s">
        <v>172</v>
      </c>
      <c r="C141" s="108"/>
      <c r="D141" s="108"/>
      <c r="E141" s="108"/>
      <c r="F141" s="108"/>
      <c r="G141" s="108"/>
      <c r="H141" s="109" t="n">
        <f aca="false">H139+H10</f>
        <v>0</v>
      </c>
      <c r="I141" s="15"/>
      <c r="L141" s="16"/>
      <c r="M141" s="16"/>
      <c r="N141" s="16"/>
      <c r="O141" s="16"/>
      <c r="P141" s="16"/>
      <c r="Q141" s="16"/>
      <c r="R141" s="16"/>
    </row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  <row r="377" customFormat="false" ht="24.95" hidden="false" customHeight="true" outlineLevel="0" collapsed="false"/>
    <row r="378" customFormat="false" ht="24.95" hidden="false" customHeight="true" outlineLevel="0" collapsed="false"/>
    <row r="379" customFormat="false" ht="24.95" hidden="false" customHeight="true" outlineLevel="0" collapsed="false"/>
    <row r="380" customFormat="false" ht="24.95" hidden="false" customHeight="true" outlineLevel="0" collapsed="false"/>
    <row r="381" customFormat="false" ht="24.95" hidden="false" customHeight="true" outlineLevel="0" collapsed="false"/>
    <row r="382" customFormat="false" ht="24.95" hidden="false" customHeight="true" outlineLevel="0" collapsed="false"/>
    <row r="383" customFormat="false" ht="24.95" hidden="false" customHeight="true" outlineLevel="0" collapsed="false"/>
    <row r="384" customFormat="false" ht="24.95" hidden="false" customHeight="true" outlineLevel="0" collapsed="false"/>
    <row r="385" customFormat="false" ht="24.95" hidden="false" customHeight="true" outlineLevel="0" collapsed="false"/>
    <row r="386" customFormat="false" ht="24.95" hidden="false" customHeight="true" outlineLevel="0" collapsed="false"/>
    <row r="387" customFormat="false" ht="24.95" hidden="false" customHeight="true" outlineLevel="0" collapsed="false"/>
    <row r="388" customFormat="false" ht="24.95" hidden="false" customHeight="true" outlineLevel="0" collapsed="false"/>
    <row r="389" customFormat="false" ht="24.95" hidden="false" customHeight="true" outlineLevel="0" collapsed="false"/>
    <row r="390" customFormat="false" ht="24.95" hidden="false" customHeight="true" outlineLevel="0" collapsed="false"/>
    <row r="391" customFormat="false" ht="24.95" hidden="false" customHeight="true" outlineLevel="0" collapsed="false"/>
    <row r="392" customFormat="false" ht="24.95" hidden="false" customHeight="true" outlineLevel="0" collapsed="false"/>
    <row r="393" customFormat="false" ht="24.95" hidden="false" customHeight="true" outlineLevel="0" collapsed="false"/>
    <row r="394" customFormat="false" ht="24.95" hidden="false" customHeight="true" outlineLevel="0" collapsed="false"/>
    <row r="395" customFormat="false" ht="24.95" hidden="false" customHeight="true" outlineLevel="0" collapsed="false"/>
    <row r="396" customFormat="false" ht="24.95" hidden="false" customHeight="true" outlineLevel="0" collapsed="false"/>
    <row r="397" customFormat="false" ht="24.95" hidden="false" customHeight="true" outlineLevel="0" collapsed="false"/>
    <row r="398" customFormat="false" ht="24.95" hidden="false" customHeight="true" outlineLevel="0" collapsed="false"/>
    <row r="399" customFormat="false" ht="24.95" hidden="false" customHeight="true" outlineLevel="0" collapsed="false"/>
    <row r="400" customFormat="false" ht="24.95" hidden="false" customHeight="true" outlineLevel="0" collapsed="false"/>
    <row r="401" customFormat="false" ht="24.95" hidden="false" customHeight="true" outlineLevel="0" collapsed="false"/>
    <row r="402" customFormat="false" ht="24.95" hidden="false" customHeight="true" outlineLevel="0" collapsed="false"/>
    <row r="403" customFormat="false" ht="24.95" hidden="false" customHeight="true" outlineLevel="0" collapsed="false"/>
    <row r="404" customFormat="false" ht="24.95" hidden="false" customHeight="true" outlineLevel="0" collapsed="false"/>
    <row r="405" customFormat="false" ht="24.95" hidden="false" customHeight="true" outlineLevel="0" collapsed="false"/>
    <row r="406" customFormat="false" ht="24.95" hidden="false" customHeight="true" outlineLevel="0" collapsed="false"/>
    <row r="407" customFormat="false" ht="24.95" hidden="false" customHeight="true" outlineLevel="0" collapsed="false"/>
    <row r="408" customFormat="false" ht="24.95" hidden="false" customHeight="true" outlineLevel="0" collapsed="false"/>
    <row r="409" customFormat="false" ht="24.95" hidden="false" customHeight="true" outlineLevel="0" collapsed="false"/>
    <row r="410" customFormat="false" ht="24.95" hidden="false" customHeight="true" outlineLevel="0" collapsed="false"/>
    <row r="411" customFormat="false" ht="24.95" hidden="false" customHeight="true" outlineLevel="0" collapsed="false"/>
    <row r="412" customFormat="false" ht="24.95" hidden="false" customHeight="true" outlineLevel="0" collapsed="false"/>
    <row r="413" customFormat="false" ht="24.95" hidden="false" customHeight="true" outlineLevel="0" collapsed="false"/>
    <row r="414" customFormat="false" ht="24.95" hidden="false" customHeight="true" outlineLevel="0" collapsed="false"/>
    <row r="415" customFormat="false" ht="24.95" hidden="false" customHeight="true" outlineLevel="0" collapsed="false"/>
    <row r="416" customFormat="false" ht="24.95" hidden="false" customHeight="true" outlineLevel="0" collapsed="false"/>
    <row r="417" customFormat="false" ht="24.95" hidden="false" customHeight="true" outlineLevel="0" collapsed="false"/>
    <row r="418" customFormat="false" ht="24.95" hidden="false" customHeight="true" outlineLevel="0" collapsed="false"/>
    <row r="419" customFormat="false" ht="24.95" hidden="false" customHeight="true" outlineLevel="0" collapsed="false"/>
    <row r="420" customFormat="false" ht="24.95" hidden="false" customHeight="true" outlineLevel="0" collapsed="false"/>
    <row r="421" customFormat="false" ht="24.95" hidden="false" customHeight="true" outlineLevel="0" collapsed="false"/>
    <row r="422" customFormat="false" ht="24.95" hidden="false" customHeight="true" outlineLevel="0" collapsed="false"/>
    <row r="423" customFormat="false" ht="24.95" hidden="false" customHeight="true" outlineLevel="0" collapsed="false"/>
    <row r="424" customFormat="false" ht="24.95" hidden="false" customHeight="true" outlineLevel="0" collapsed="false"/>
    <row r="425" customFormat="false" ht="24.95" hidden="false" customHeight="true" outlineLevel="0" collapsed="false"/>
    <row r="426" customFormat="false" ht="24.95" hidden="false" customHeight="true" outlineLevel="0" collapsed="false"/>
    <row r="427" customFormat="false" ht="24.95" hidden="false" customHeight="true" outlineLevel="0" collapsed="false"/>
    <row r="428" customFormat="false" ht="24.95" hidden="false" customHeight="true" outlineLevel="0" collapsed="false"/>
    <row r="429" customFormat="false" ht="24.95" hidden="false" customHeight="true" outlineLevel="0" collapsed="false"/>
    <row r="430" customFormat="false" ht="24.95" hidden="false" customHeight="true" outlineLevel="0" collapsed="false"/>
    <row r="431" customFormat="false" ht="24.95" hidden="false" customHeight="true" outlineLevel="0" collapsed="false"/>
    <row r="432" customFormat="false" ht="24.95" hidden="false" customHeight="true" outlineLevel="0" collapsed="false"/>
    <row r="433" customFormat="false" ht="24.95" hidden="false" customHeight="true" outlineLevel="0" collapsed="false"/>
    <row r="434" customFormat="false" ht="24.95" hidden="false" customHeight="true" outlineLevel="0" collapsed="false"/>
    <row r="435" customFormat="false" ht="24.95" hidden="false" customHeight="true" outlineLevel="0" collapsed="false"/>
    <row r="436" customFormat="false" ht="24.95" hidden="false" customHeight="true" outlineLevel="0" collapsed="false"/>
    <row r="437" customFormat="false" ht="24.95" hidden="false" customHeight="true" outlineLevel="0" collapsed="false"/>
    <row r="438" customFormat="false" ht="24.95" hidden="false" customHeight="true" outlineLevel="0" collapsed="false"/>
    <row r="439" customFormat="false" ht="24.95" hidden="false" customHeight="true" outlineLevel="0" collapsed="false"/>
    <row r="440" customFormat="false" ht="24.95" hidden="false" customHeight="true" outlineLevel="0" collapsed="false"/>
    <row r="441" customFormat="false" ht="24.95" hidden="false" customHeight="true" outlineLevel="0" collapsed="false"/>
    <row r="442" customFormat="false" ht="24.95" hidden="false" customHeight="true" outlineLevel="0" collapsed="false"/>
    <row r="443" customFormat="false" ht="24.95" hidden="false" customHeight="true" outlineLevel="0" collapsed="false"/>
    <row r="444" customFormat="false" ht="24.95" hidden="false" customHeight="true" outlineLevel="0" collapsed="false"/>
    <row r="445" customFormat="false" ht="24.95" hidden="false" customHeight="true" outlineLevel="0" collapsed="false"/>
    <row r="446" customFormat="false" ht="24.95" hidden="false" customHeight="true" outlineLevel="0" collapsed="false"/>
    <row r="447" customFormat="false" ht="24.95" hidden="false" customHeight="true" outlineLevel="0" collapsed="false"/>
    <row r="448" customFormat="false" ht="24.95" hidden="false" customHeight="true" outlineLevel="0" collapsed="false"/>
    <row r="449" customFormat="false" ht="24.95" hidden="false" customHeight="true" outlineLevel="0" collapsed="false"/>
    <row r="450" customFormat="false" ht="24.95" hidden="false" customHeight="true" outlineLevel="0" collapsed="false"/>
    <row r="451" customFormat="false" ht="24.95" hidden="false" customHeight="true" outlineLevel="0" collapsed="false"/>
    <row r="452" customFormat="false" ht="24.95" hidden="false" customHeight="true" outlineLevel="0" collapsed="false"/>
    <row r="453" customFormat="false" ht="24.95" hidden="false" customHeight="true" outlineLevel="0" collapsed="false"/>
    <row r="454" customFormat="false" ht="24.95" hidden="false" customHeight="true" outlineLevel="0" collapsed="false"/>
    <row r="455" customFormat="false" ht="24.95" hidden="false" customHeight="true" outlineLevel="0" collapsed="false"/>
    <row r="456" customFormat="false" ht="24.95" hidden="false" customHeight="true" outlineLevel="0" collapsed="false"/>
    <row r="457" customFormat="false" ht="24.95" hidden="false" customHeight="true" outlineLevel="0" collapsed="false"/>
    <row r="458" customFormat="false" ht="24.95" hidden="false" customHeight="true" outlineLevel="0" collapsed="false"/>
    <row r="459" customFormat="false" ht="24.95" hidden="false" customHeight="true" outlineLevel="0" collapsed="false"/>
    <row r="460" customFormat="false" ht="24.95" hidden="false" customHeight="true" outlineLevel="0" collapsed="false"/>
    <row r="461" customFormat="false" ht="24.95" hidden="false" customHeight="true" outlineLevel="0" collapsed="false"/>
    <row r="462" customFormat="false" ht="24.95" hidden="false" customHeight="true" outlineLevel="0" collapsed="false"/>
    <row r="463" customFormat="false" ht="24.95" hidden="false" customHeight="true" outlineLevel="0" collapsed="false"/>
    <row r="464" customFormat="false" ht="24.95" hidden="false" customHeight="true" outlineLevel="0" collapsed="false"/>
    <row r="465" customFormat="false" ht="24.95" hidden="false" customHeight="true" outlineLevel="0" collapsed="false"/>
    <row r="466" customFormat="false" ht="24.95" hidden="false" customHeight="true" outlineLevel="0" collapsed="false"/>
    <row r="467" customFormat="false" ht="24.95" hidden="false" customHeight="true" outlineLevel="0" collapsed="false"/>
    <row r="468" customFormat="false" ht="24.95" hidden="false" customHeight="true" outlineLevel="0" collapsed="false"/>
    <row r="469" customFormat="false" ht="24.95" hidden="false" customHeight="true" outlineLevel="0" collapsed="false"/>
    <row r="470" customFormat="false" ht="24.95" hidden="false" customHeight="true" outlineLevel="0" collapsed="false"/>
    <row r="471" customFormat="false" ht="24.95" hidden="false" customHeight="true" outlineLevel="0" collapsed="false"/>
    <row r="472" customFormat="false" ht="24.95" hidden="false" customHeight="true" outlineLevel="0" collapsed="false"/>
    <row r="473" customFormat="false" ht="24.95" hidden="false" customHeight="true" outlineLevel="0" collapsed="false"/>
    <row r="474" customFormat="false" ht="24.95" hidden="false" customHeight="true" outlineLevel="0" collapsed="false"/>
    <row r="475" customFormat="false" ht="24.95" hidden="false" customHeight="true" outlineLevel="0" collapsed="false"/>
    <row r="476" customFormat="false" ht="24.95" hidden="false" customHeight="true" outlineLevel="0" collapsed="false"/>
    <row r="477" customFormat="false" ht="24.95" hidden="false" customHeight="true" outlineLevel="0" collapsed="false"/>
    <row r="478" customFormat="false" ht="24.95" hidden="false" customHeight="true" outlineLevel="0" collapsed="false"/>
    <row r="479" customFormat="false" ht="24.95" hidden="false" customHeight="true" outlineLevel="0" collapsed="false"/>
    <row r="480" customFormat="false" ht="24.95" hidden="false" customHeight="true" outlineLevel="0" collapsed="false"/>
    <row r="481" customFormat="false" ht="24.95" hidden="false" customHeight="true" outlineLevel="0" collapsed="false"/>
    <row r="482" customFormat="false" ht="24.95" hidden="false" customHeight="true" outlineLevel="0" collapsed="false"/>
    <row r="483" customFormat="false" ht="24.95" hidden="false" customHeight="true" outlineLevel="0" collapsed="false"/>
    <row r="484" customFormat="false" ht="24.95" hidden="false" customHeight="true" outlineLevel="0" collapsed="false"/>
    <row r="485" customFormat="false" ht="24.95" hidden="false" customHeight="true" outlineLevel="0" collapsed="false"/>
    <row r="486" customFormat="false" ht="24.95" hidden="false" customHeight="true" outlineLevel="0" collapsed="false"/>
    <row r="487" customFormat="false" ht="24.95" hidden="false" customHeight="true" outlineLevel="0" collapsed="false"/>
    <row r="488" customFormat="false" ht="24.95" hidden="false" customHeight="true" outlineLevel="0" collapsed="false"/>
    <row r="489" customFormat="false" ht="24.95" hidden="false" customHeight="true" outlineLevel="0" collapsed="false"/>
    <row r="490" customFormat="false" ht="24.95" hidden="false" customHeight="true" outlineLevel="0" collapsed="false"/>
    <row r="491" customFormat="false" ht="24.95" hidden="false" customHeight="true" outlineLevel="0" collapsed="false"/>
    <row r="492" customFormat="false" ht="24.95" hidden="false" customHeight="true" outlineLevel="0" collapsed="false"/>
    <row r="493" customFormat="false" ht="24.95" hidden="false" customHeight="true" outlineLevel="0" collapsed="false"/>
    <row r="494" customFormat="false" ht="24.95" hidden="false" customHeight="true" outlineLevel="0" collapsed="false"/>
    <row r="495" customFormat="false" ht="24.95" hidden="false" customHeight="true" outlineLevel="0" collapsed="false"/>
    <row r="496" customFormat="false" ht="24.95" hidden="false" customHeight="true" outlineLevel="0" collapsed="false"/>
    <row r="497" customFormat="false" ht="24.95" hidden="false" customHeight="true" outlineLevel="0" collapsed="false"/>
    <row r="498" customFormat="false" ht="24.95" hidden="false" customHeight="true" outlineLevel="0" collapsed="false"/>
    <row r="499" customFormat="false" ht="24.95" hidden="false" customHeight="true" outlineLevel="0" collapsed="false"/>
    <row r="500" customFormat="false" ht="24.95" hidden="false" customHeight="true" outlineLevel="0" collapsed="false"/>
    <row r="501" customFormat="false" ht="24.95" hidden="false" customHeight="true" outlineLevel="0" collapsed="false"/>
    <row r="502" customFormat="false" ht="24.95" hidden="false" customHeight="true" outlineLevel="0" collapsed="false"/>
    <row r="503" customFormat="false" ht="24.95" hidden="false" customHeight="true" outlineLevel="0" collapsed="false"/>
  </sheetData>
  <mergeCells count="56">
    <mergeCell ref="B2:H2"/>
    <mergeCell ref="B4:H4"/>
    <mergeCell ref="B5:H5"/>
    <mergeCell ref="B8:H8"/>
    <mergeCell ref="B10:G10"/>
    <mergeCell ref="B12:H12"/>
    <mergeCell ref="B13:H13"/>
    <mergeCell ref="C14:H14"/>
    <mergeCell ref="C15:H15"/>
    <mergeCell ref="C20:H20"/>
    <mergeCell ref="C22:H22"/>
    <mergeCell ref="C23:H23"/>
    <mergeCell ref="D24:D25"/>
    <mergeCell ref="E24:E25"/>
    <mergeCell ref="G24:G25"/>
    <mergeCell ref="H24:H25"/>
    <mergeCell ref="C26:H26"/>
    <mergeCell ref="D28:D29"/>
    <mergeCell ref="E28:E29"/>
    <mergeCell ref="G28:G29"/>
    <mergeCell ref="H28:H29"/>
    <mergeCell ref="D30:D31"/>
    <mergeCell ref="E30:E31"/>
    <mergeCell ref="G30:G31"/>
    <mergeCell ref="H30:H31"/>
    <mergeCell ref="C35:H35"/>
    <mergeCell ref="C37:H37"/>
    <mergeCell ref="B39:G39"/>
    <mergeCell ref="B41:H41"/>
    <mergeCell ref="C42:H42"/>
    <mergeCell ref="C44:H44"/>
    <mergeCell ref="C49:H49"/>
    <mergeCell ref="C52:H52"/>
    <mergeCell ref="B58:G58"/>
    <mergeCell ref="B60:H60"/>
    <mergeCell ref="C61:H61"/>
    <mergeCell ref="C68:H68"/>
    <mergeCell ref="D70:H70"/>
    <mergeCell ref="B72:G72"/>
    <mergeCell ref="B74:H74"/>
    <mergeCell ref="C75:H75"/>
    <mergeCell ref="C77:H77"/>
    <mergeCell ref="C84:H84"/>
    <mergeCell ref="C85:H85"/>
    <mergeCell ref="C90:H90"/>
    <mergeCell ref="C92:H92"/>
    <mergeCell ref="C97:H97"/>
    <mergeCell ref="C98:H98"/>
    <mergeCell ref="C107:H107"/>
    <mergeCell ref="C127:H127"/>
    <mergeCell ref="C129:H129"/>
    <mergeCell ref="B133:G133"/>
    <mergeCell ref="B135:H135"/>
    <mergeCell ref="B138:G138"/>
    <mergeCell ref="B139:G139"/>
    <mergeCell ref="B141:G141"/>
  </mergeCell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315277777777778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&amp;R&amp;"Arial,Normal"&amp;9Ref. 170704_E_STEMARG</oddHeader>
    <oddFooter>&amp;C&amp;"Arial,Normal"&amp;9LOT 05 - 14/11/2018</oddFooter>
  </headerFooter>
  <rowBreaks count="6" manualBreakCount="6">
    <brk id="21" man="true" max="16383" min="0"/>
    <brk id="39" man="true" max="16383" min="0"/>
    <brk id="59" man="true" max="16383" min="0"/>
    <brk id="83" man="true" max="16383" min="0"/>
    <brk id="106" man="true" max="16383" min="0"/>
    <brk id="128" man="true" max="16383" min="0"/>
  </rowBreaks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2018-11-26T14:48:30Z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